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vel\Downloads\"/>
    </mc:Choice>
  </mc:AlternateContent>
  <bookViews>
    <workbookView xWindow="0" yWindow="0" windowWidth="25440" windowHeight="12210"/>
  </bookViews>
  <sheets>
    <sheet name="Lis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5" i="1"/>
  <c r="G4" i="1"/>
  <c r="I23" i="1"/>
  <c r="G23" i="1"/>
  <c r="I22" i="1"/>
  <c r="G22" i="1"/>
  <c r="I21" i="1"/>
  <c r="G21" i="1"/>
  <c r="I20" i="1"/>
  <c r="G20" i="1"/>
  <c r="I19" i="1"/>
  <c r="G19" i="1"/>
  <c r="I18" i="1"/>
  <c r="G18" i="1"/>
  <c r="I17" i="1"/>
  <c r="G17" i="1"/>
  <c r="G28" i="1"/>
  <c r="I28" i="1"/>
  <c r="G29" i="1"/>
  <c r="I29" i="1"/>
  <c r="G123" i="1"/>
  <c r="I123" i="1"/>
  <c r="I104" i="1" l="1"/>
  <c r="I105" i="1"/>
  <c r="I106" i="1"/>
  <c r="I107" i="1"/>
  <c r="I108" i="1"/>
  <c r="I109" i="1"/>
  <c r="I110" i="1"/>
  <c r="I111" i="1"/>
  <c r="I112" i="1"/>
  <c r="I113" i="1"/>
  <c r="I114" i="1"/>
  <c r="I115" i="1"/>
  <c r="I116" i="1"/>
  <c r="I117" i="1"/>
  <c r="I118" i="1"/>
  <c r="I119" i="1"/>
  <c r="I120" i="1"/>
  <c r="I121" i="1"/>
  <c r="I122" i="1"/>
  <c r="I124" i="1"/>
  <c r="I125" i="1"/>
  <c r="I126" i="1"/>
  <c r="I127" i="1"/>
  <c r="I128" i="1"/>
  <c r="I129" i="1"/>
  <c r="I130" i="1"/>
  <c r="I131" i="1"/>
  <c r="I132" i="1"/>
  <c r="I133" i="1"/>
  <c r="I134" i="1"/>
  <c r="I135" i="1"/>
  <c r="G135" i="1"/>
  <c r="G104" i="1"/>
  <c r="G105" i="1"/>
  <c r="G106" i="1"/>
  <c r="G107" i="1"/>
  <c r="G108" i="1"/>
  <c r="G109" i="1"/>
  <c r="G110" i="1"/>
  <c r="G111" i="1"/>
  <c r="G112" i="1"/>
  <c r="G113" i="1"/>
  <c r="G114" i="1"/>
  <c r="G115" i="1"/>
  <c r="G116" i="1"/>
  <c r="G117" i="1"/>
  <c r="G118" i="1"/>
  <c r="G119" i="1"/>
  <c r="G120" i="1"/>
  <c r="G121" i="1"/>
  <c r="G122" i="1"/>
  <c r="G124" i="1"/>
  <c r="G125" i="1"/>
  <c r="G126" i="1"/>
  <c r="G127" i="1"/>
  <c r="G128" i="1"/>
  <c r="G129" i="1"/>
  <c r="G130" i="1"/>
  <c r="G131" i="1"/>
  <c r="G132" i="1"/>
  <c r="G133" i="1"/>
  <c r="G134" i="1"/>
  <c r="I103" i="1"/>
  <c r="G103" i="1"/>
  <c r="I52" i="1"/>
  <c r="I53" i="1"/>
  <c r="I54" i="1"/>
  <c r="I55" i="1"/>
  <c r="I56" i="1"/>
  <c r="I57" i="1"/>
  <c r="I58" i="1"/>
  <c r="I59" i="1"/>
  <c r="I60"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I65" i="1"/>
  <c r="G65" i="1"/>
  <c r="G52" i="1"/>
  <c r="G53" i="1"/>
  <c r="G54" i="1"/>
  <c r="G55" i="1"/>
  <c r="G56" i="1"/>
  <c r="G57" i="1"/>
  <c r="G58" i="1"/>
  <c r="G59" i="1"/>
  <c r="G60" i="1"/>
  <c r="G40" i="1"/>
  <c r="G41" i="1"/>
  <c r="G42" i="1"/>
  <c r="G43" i="1"/>
  <c r="G44" i="1"/>
  <c r="G45" i="1"/>
  <c r="G46" i="1"/>
  <c r="G47" i="1"/>
  <c r="G48" i="1"/>
  <c r="G49" i="1"/>
  <c r="G50" i="1"/>
  <c r="G51" i="1"/>
  <c r="I41" i="1"/>
  <c r="I42" i="1"/>
  <c r="I43" i="1"/>
  <c r="I44" i="1"/>
  <c r="I45" i="1"/>
  <c r="I46" i="1"/>
  <c r="I47" i="1"/>
  <c r="I48" i="1"/>
  <c r="I49" i="1"/>
  <c r="I50" i="1"/>
  <c r="I51" i="1"/>
  <c r="I40" i="1"/>
  <c r="I39" i="1"/>
  <c r="G39" i="1"/>
  <c r="I38" i="1"/>
  <c r="G38" i="1"/>
  <c r="I37" i="1"/>
  <c r="G37" i="1"/>
  <c r="I36" i="1"/>
  <c r="G36" i="1"/>
  <c r="I35" i="1"/>
  <c r="G35" i="1"/>
  <c r="I34" i="1"/>
  <c r="G34" i="1"/>
  <c r="I33" i="1"/>
  <c r="G33" i="1"/>
  <c r="I32" i="1"/>
  <c r="G32" i="1"/>
  <c r="I31" i="1"/>
  <c r="G31" i="1"/>
  <c r="I30" i="1"/>
  <c r="G30" i="1"/>
  <c r="G7" i="1"/>
  <c r="G8" i="1"/>
  <c r="G9" i="1"/>
  <c r="G10" i="1"/>
  <c r="G11" i="1"/>
  <c r="G12" i="1"/>
  <c r="G13" i="1"/>
  <c r="G14" i="1"/>
  <c r="G15" i="1"/>
  <c r="G16" i="1"/>
  <c r="I5" i="1"/>
  <c r="I6" i="1"/>
  <c r="I7" i="1"/>
  <c r="I8" i="1"/>
  <c r="I9" i="1"/>
  <c r="I10" i="1"/>
  <c r="I11" i="1"/>
  <c r="I12" i="1"/>
  <c r="I13" i="1"/>
  <c r="I14" i="1"/>
  <c r="I15" i="1"/>
  <c r="I16" i="1"/>
  <c r="I4" i="1"/>
  <c r="C16" i="1"/>
  <c r="C15" i="1"/>
  <c r="C14" i="1"/>
  <c r="C13" i="1"/>
  <c r="C12" i="1"/>
  <c r="C11" i="1"/>
  <c r="C10" i="1"/>
  <c r="C9" i="1"/>
  <c r="C8" i="1"/>
  <c r="C7" i="1"/>
  <c r="C6" i="1"/>
  <c r="C5" i="1"/>
  <c r="H5" i="1" l="1"/>
  <c r="H9" i="1"/>
  <c r="H14" i="1"/>
  <c r="H18" i="1"/>
  <c r="H22" i="1"/>
  <c r="H6" i="1"/>
  <c r="H10" i="1"/>
  <c r="H15" i="1"/>
  <c r="H19" i="1"/>
  <c r="H23" i="1"/>
  <c r="H7" i="1"/>
  <c r="H12" i="1"/>
  <c r="H16" i="1"/>
  <c r="H20" i="1"/>
  <c r="H4" i="1"/>
  <c r="H11" i="1"/>
  <c r="H8" i="1"/>
  <c r="H13" i="1"/>
  <c r="H17" i="1"/>
  <c r="H21" i="1"/>
  <c r="H29" i="1"/>
  <c r="H28" i="1"/>
  <c r="H67" i="1"/>
  <c r="H123" i="1"/>
  <c r="H105" i="1"/>
  <c r="H97" i="1"/>
  <c r="H87" i="1"/>
  <c r="H76" i="1"/>
  <c r="H91" i="1"/>
  <c r="H80" i="1"/>
  <c r="H69" i="1"/>
  <c r="H95" i="1"/>
  <c r="H89" i="1"/>
  <c r="H84" i="1"/>
  <c r="H79" i="1"/>
  <c r="H73" i="1"/>
  <c r="H68" i="1"/>
  <c r="H65" i="1"/>
  <c r="H92" i="1"/>
  <c r="H81" i="1"/>
  <c r="H71" i="1"/>
  <c r="H96" i="1"/>
  <c r="H85" i="1"/>
  <c r="H75" i="1"/>
  <c r="H93" i="1"/>
  <c r="H88" i="1"/>
  <c r="H83" i="1"/>
  <c r="H77" i="1"/>
  <c r="H72" i="1"/>
  <c r="H133" i="1"/>
  <c r="H120" i="1"/>
  <c r="H112" i="1"/>
  <c r="H104" i="1"/>
  <c r="H103" i="1"/>
  <c r="H128" i="1"/>
  <c r="H119" i="1"/>
  <c r="H111" i="1"/>
  <c r="H135" i="1"/>
  <c r="H131" i="1"/>
  <c r="H127" i="1"/>
  <c r="H122" i="1"/>
  <c r="H118" i="1"/>
  <c r="H114" i="1"/>
  <c r="H110" i="1"/>
  <c r="H106" i="1"/>
  <c r="H129" i="1"/>
  <c r="H125" i="1"/>
  <c r="H116" i="1"/>
  <c r="H108" i="1"/>
  <c r="H132" i="1"/>
  <c r="H124" i="1"/>
  <c r="H115" i="1"/>
  <c r="H107" i="1"/>
  <c r="H134" i="1"/>
  <c r="H130" i="1"/>
  <c r="H126" i="1"/>
  <c r="H121" i="1"/>
  <c r="H117" i="1"/>
  <c r="H113" i="1"/>
  <c r="H109" i="1"/>
  <c r="H98" i="1"/>
  <c r="H94" i="1"/>
  <c r="H90" i="1"/>
  <c r="H86" i="1"/>
  <c r="H82" i="1"/>
  <c r="H78" i="1"/>
  <c r="H74" i="1"/>
  <c r="H70" i="1"/>
  <c r="H66" i="1"/>
  <c r="H60" i="1"/>
  <c r="H48" i="1"/>
  <c r="H36" i="1"/>
  <c r="H59" i="1"/>
  <c r="H55" i="1"/>
  <c r="H51" i="1"/>
  <c r="H47" i="1"/>
  <c r="H43" i="1"/>
  <c r="H39" i="1"/>
  <c r="H35" i="1"/>
  <c r="H31" i="1"/>
  <c r="H56" i="1"/>
  <c r="H44" i="1"/>
  <c r="H32" i="1"/>
  <c r="H58" i="1"/>
  <c r="H54" i="1"/>
  <c r="H50" i="1"/>
  <c r="H46" i="1"/>
  <c r="H42" i="1"/>
  <c r="H38" i="1"/>
  <c r="H34" i="1"/>
  <c r="H30" i="1"/>
  <c r="H52" i="1"/>
  <c r="H40" i="1"/>
  <c r="H57" i="1"/>
  <c r="H53" i="1"/>
  <c r="H49" i="1"/>
  <c r="H45" i="1"/>
  <c r="H41" i="1"/>
  <c r="H37" i="1"/>
  <c r="H33" i="1"/>
</calcChain>
</file>

<file path=xl/sharedStrings.xml><?xml version="1.0" encoding="utf-8"?>
<sst xmlns="http://schemas.openxmlformats.org/spreadsheetml/2006/main" count="157" uniqueCount="118">
  <si>
    <t>Catalog number</t>
  </si>
  <si>
    <t>Propeller
dimension</t>
  </si>
  <si>
    <t>Příkon
[W]</t>
  </si>
  <si>
    <t>Tah
[kg]</t>
  </si>
  <si>
    <t>RPM</t>
  </si>
  <si>
    <t>koeficient</t>
  </si>
  <si>
    <t>22 x 8</t>
  </si>
  <si>
    <t>22 x 10</t>
  </si>
  <si>
    <t>22 x 12</t>
  </si>
  <si>
    <t>23 x 8</t>
  </si>
  <si>
    <t>23 x 8 EVO</t>
  </si>
  <si>
    <t>23 x 10</t>
  </si>
  <si>
    <t>24 x 8 EVO</t>
  </si>
  <si>
    <t>24 x 10</t>
  </si>
  <si>
    <t>24 x 10TH</t>
  </si>
  <si>
    <t>24 x 12</t>
  </si>
  <si>
    <t>25 x 8 EVO</t>
  </si>
  <si>
    <t>25 x 12S</t>
  </si>
  <si>
    <t>26 x 8</t>
  </si>
  <si>
    <t>26 x 10</t>
  </si>
  <si>
    <t>26 x 10TH</t>
  </si>
  <si>
    <t>26 x 10N</t>
  </si>
  <si>
    <t>26 x 10 EVO</t>
  </si>
  <si>
    <t>26 x 12</t>
  </si>
  <si>
    <t>26 x 14TH</t>
  </si>
  <si>
    <t>27 x 10</t>
  </si>
  <si>
    <t>27 x 10 EVO</t>
  </si>
  <si>
    <t>27 x 10 LF</t>
  </si>
  <si>
    <t>27 x 10TH</t>
  </si>
  <si>
    <t>27 x 12TH</t>
  </si>
  <si>
    <t>28 x 10</t>
  </si>
  <si>
    <t>28 x 10 LF</t>
  </si>
  <si>
    <t>28 x 10 EVO</t>
  </si>
  <si>
    <t>28 x 10 EVO LF</t>
  </si>
  <si>
    <t>28 x 12</t>
  </si>
  <si>
    <t>28 x 12 LF</t>
  </si>
  <si>
    <t>29 x 10S</t>
  </si>
  <si>
    <t>29 x 10S LF</t>
  </si>
  <si>
    <t>29 x 10 EVO</t>
  </si>
  <si>
    <t>29 x 12S</t>
  </si>
  <si>
    <t>29 x 13,5Q</t>
  </si>
  <si>
    <t>29,5 x 13,5Q</t>
  </si>
  <si>
    <t>24 x 10 -3B</t>
  </si>
  <si>
    <t>24 x 12 -3B</t>
  </si>
  <si>
    <t>24 x 12W -3B</t>
  </si>
  <si>
    <t>25 x 12S -3B</t>
  </si>
  <si>
    <t>25 x 12S LF -3B</t>
  </si>
  <si>
    <t>26 x 10TH -3B</t>
  </si>
  <si>
    <t>26 x 12N -3B</t>
  </si>
  <si>
    <t>27 x 12TH -3B</t>
  </si>
  <si>
    <t>28 x 12 -3B</t>
  </si>
  <si>
    <t>30 x 10</t>
  </si>
  <si>
    <t>30 x 12</t>
  </si>
  <si>
    <t>30 x 12 LF</t>
  </si>
  <si>
    <t>30 x 13 EVO</t>
  </si>
  <si>
    <t>30 x 13 EVO LF</t>
  </si>
  <si>
    <t>31 x 12 EVO</t>
  </si>
  <si>
    <t>31 x 12 EVO LF</t>
  </si>
  <si>
    <t>32 x 10</t>
  </si>
  <si>
    <t>32 x 10 LF</t>
  </si>
  <si>
    <t>32 x 10 EVO</t>
  </si>
  <si>
    <t>32 x 10 EVO LF</t>
  </si>
  <si>
    <t>32 x 12</t>
  </si>
  <si>
    <t>32 x 12 LF</t>
  </si>
  <si>
    <t>32 x 12 EVO</t>
  </si>
  <si>
    <t>32 x 18</t>
  </si>
  <si>
    <t>33 x 10</t>
  </si>
  <si>
    <t>33 x 10 L</t>
  </si>
  <si>
    <t>34 x 12</t>
  </si>
  <si>
    <t>34 x 12 L</t>
  </si>
  <si>
    <t>18 x 8E</t>
  </si>
  <si>
    <t>18 x 8E L</t>
  </si>
  <si>
    <t>18 x 10E</t>
  </si>
  <si>
    <t>18 x 10E L</t>
  </si>
  <si>
    <t>20 x 8E</t>
  </si>
  <si>
    <t>20 x 8E L</t>
  </si>
  <si>
    <t>20 x 10E</t>
  </si>
  <si>
    <t>20 x 10E L</t>
  </si>
  <si>
    <t>20 x11E</t>
  </si>
  <si>
    <t>20 x 11E L</t>
  </si>
  <si>
    <t>20 x 11WE</t>
  </si>
  <si>
    <t>20 x 11WE L</t>
  </si>
  <si>
    <t>20 x 12E</t>
  </si>
  <si>
    <t>20 x 12E L</t>
  </si>
  <si>
    <t>20 x 13E</t>
  </si>
  <si>
    <t>20 x 13E L</t>
  </si>
  <si>
    <t>20,5 x 12WE</t>
  </si>
  <si>
    <t>20,5 x 12WE L</t>
  </si>
  <si>
    <t>21 x 13E</t>
  </si>
  <si>
    <t>21 x 13E L</t>
  </si>
  <si>
    <t>21 x 14E</t>
  </si>
  <si>
    <t>21 x 14E L</t>
  </si>
  <si>
    <t>22 x 10E</t>
  </si>
  <si>
    <t>22 x 10E L</t>
  </si>
  <si>
    <t>22 x 12E</t>
  </si>
  <si>
    <t>22 x 12E L</t>
  </si>
  <si>
    <t>22 x 12WE</t>
  </si>
  <si>
    <t>22 x 12WE L</t>
  </si>
  <si>
    <t>23 x 8E</t>
  </si>
  <si>
    <t>23 x 8E L</t>
  </si>
  <si>
    <t>23 x 10E</t>
  </si>
  <si>
    <t>23 x 10E L</t>
  </si>
  <si>
    <t>Real RPM</t>
  </si>
  <si>
    <t>Calculated RPM</t>
  </si>
  <si>
    <t>28,5 x 12S -3B</t>
  </si>
  <si>
    <t>29 x 12 -3B</t>
  </si>
  <si>
    <t>29 x 12N -3B</t>
  </si>
  <si>
    <t>29 x 12 EVO -3B</t>
  </si>
  <si>
    <t>30 x 13 EVO -3B</t>
  </si>
  <si>
    <t>31 x 12 -3B</t>
  </si>
  <si>
    <t>31 x 12S -3B</t>
  </si>
  <si>
    <t>21 x 13,5EL</t>
  </si>
  <si>
    <t>Electro: 18 x 8 - 23 x 10</t>
  </si>
  <si>
    <t>Gas: 29" - 34" + 27" - 31" -3B</t>
  </si>
  <si>
    <t xml:space="preserve">Gas: 26" - 29,5" + 24" - 28" -3B </t>
  </si>
  <si>
    <t xml:space="preserve">Gas: 22" - 26" </t>
  </si>
  <si>
    <t>IMPORTANT:
Calculated RPM you get after filling in your real RPM is only approximate. It is based on our measurements of electic motors. You must always consider actual condition of your engine and exhaust system and also if your engine is running in optimal RPM. This chart is supposed to give you an idea of changes of your RPM while using different propeller on your model.
Please always fill in RPM for one size of propeller only and into the green field.</t>
  </si>
  <si>
    <t>24 x 8 EVO2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</si>
</sst>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charset val="238"/>
      <scheme val="minor"/>
    </font>
    <font>
      <sz val="11"/>
      <color rgb="FF006100"/>
      <name val="Calibri"/>
      <family val="2"/>
      <charset val="238"/>
      <scheme val="minor"/>
    </font>
    <font>
      <b/>
      <sz val="11"/>
      <color theme="1"/>
      <name val="Calibri"/>
      <family val="2"/>
      <charset val="238"/>
      <scheme val="minor"/>
    </font>
    <font>
      <b/>
      <sz val="8"/>
      <color indexed="12"/>
      <name val="Verdana"/>
      <family val="2"/>
      <charset val="238"/>
    </font>
    <font>
      <sz val="8"/>
      <color theme="1"/>
      <name val="Calibri"/>
      <family val="2"/>
      <charset val="238"/>
      <scheme val="minor"/>
    </font>
  </fonts>
  <fills count="3">
    <fill>
      <patternFill patternType="none"/>
    </fill>
    <fill>
      <patternFill patternType="gray125"/>
    </fill>
    <fill>
      <patternFill patternType="solid">
        <fgColor rgb="FFC6EFCE"/>
      </patternFill>
    </fill>
  </fills>
  <borders count="16">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1" fillId="2" borderId="0" applyNumberFormat="0" applyBorder="0" applyAlignment="0" applyProtection="0"/>
  </cellStyleXfs>
  <cellXfs count="39">
    <xf numFmtId="0" fontId="0" fillId="0" borderId="0" xfId="0"/>
    <xf numFmtId="0" fontId="0" fillId="0" borderId="0" xfId="0" applyProtection="1">
      <protection locked="0"/>
    </xf>
    <xf numFmtId="0" fontId="0" fillId="0" borderId="8" xfId="0" applyBorder="1" applyProtection="1"/>
    <xf numFmtId="0" fontId="0" fillId="0" borderId="5" xfId="0" applyBorder="1" applyProtection="1"/>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0" fillId="0" borderId="4" xfId="0" applyBorder="1" applyProtection="1"/>
    <xf numFmtId="0" fontId="0" fillId="0" borderId="7" xfId="0" applyBorder="1" applyProtection="1"/>
    <xf numFmtId="0" fontId="0" fillId="0" borderId="11" xfId="0" applyBorder="1" applyProtection="1"/>
    <xf numFmtId="0" fontId="0" fillId="0" borderId="12" xfId="0" applyBorder="1" applyProtection="1"/>
    <xf numFmtId="0" fontId="0" fillId="0" borderId="0" xfId="0" applyProtection="1"/>
    <xf numFmtId="0" fontId="2" fillId="0" borderId="0" xfId="0" applyFont="1" applyProtection="1"/>
    <xf numFmtId="0" fontId="3" fillId="0" borderId="3" xfId="0" applyFont="1" applyBorder="1" applyAlignment="1" applyProtection="1">
      <alignment horizontal="center" vertical="center"/>
    </xf>
    <xf numFmtId="3" fontId="0" fillId="0" borderId="5" xfId="0" applyNumberFormat="1" applyBorder="1" applyProtection="1"/>
    <xf numFmtId="164" fontId="0" fillId="0" borderId="5" xfId="0" applyNumberFormat="1" applyBorder="1" applyProtection="1"/>
    <xf numFmtId="3" fontId="0" fillId="0" borderId="6" xfId="0" applyNumberFormat="1" applyBorder="1" applyProtection="1"/>
    <xf numFmtId="3" fontId="0" fillId="0" borderId="8" xfId="0" applyNumberFormat="1" applyBorder="1" applyProtection="1"/>
    <xf numFmtId="164" fontId="0" fillId="0" borderId="8" xfId="0" applyNumberFormat="1" applyBorder="1" applyProtection="1"/>
    <xf numFmtId="3" fontId="0" fillId="0" borderId="9" xfId="0" applyNumberFormat="1" applyBorder="1" applyProtection="1"/>
    <xf numFmtId="3" fontId="0" fillId="0" borderId="12" xfId="0" applyNumberFormat="1" applyBorder="1" applyProtection="1"/>
    <xf numFmtId="164" fontId="0" fillId="0" borderId="12" xfId="0" applyNumberFormat="1" applyBorder="1" applyProtection="1"/>
    <xf numFmtId="3" fontId="0" fillId="0" borderId="13" xfId="0" applyNumberFormat="1" applyBorder="1" applyProtection="1"/>
    <xf numFmtId="0" fontId="0" fillId="0" borderId="14" xfId="0" applyBorder="1" applyProtection="1"/>
    <xf numFmtId="3" fontId="0" fillId="0" borderId="14" xfId="0" applyNumberFormat="1" applyBorder="1" applyProtection="1"/>
    <xf numFmtId="164" fontId="0" fillId="0" borderId="14" xfId="0" applyNumberFormat="1" applyBorder="1" applyProtection="1"/>
    <xf numFmtId="3" fontId="0" fillId="0" borderId="15" xfId="0" applyNumberFormat="1" applyBorder="1" applyProtection="1"/>
    <xf numFmtId="0" fontId="0" fillId="0" borderId="13" xfId="0" applyBorder="1" applyProtection="1"/>
    <xf numFmtId="0" fontId="3" fillId="0" borderId="1" xfId="0" applyFont="1" applyFill="1" applyBorder="1" applyAlignment="1" applyProtection="1">
      <alignment horizontal="center" vertical="center" wrapText="1"/>
      <protection locked="0"/>
    </xf>
    <xf numFmtId="0" fontId="1" fillId="2" borderId="4" xfId="1" applyBorder="1" applyProtection="1">
      <protection locked="0"/>
    </xf>
    <xf numFmtId="0" fontId="1" fillId="2" borderId="7" xfId="1" applyBorder="1" applyProtection="1">
      <protection locked="0"/>
    </xf>
    <xf numFmtId="0" fontId="1" fillId="2" borderId="10" xfId="1" applyBorder="1" applyProtection="1">
      <protection locked="0"/>
    </xf>
    <xf numFmtId="0" fontId="1" fillId="2" borderId="11" xfId="1" applyBorder="1" applyProtection="1">
      <protection locked="0"/>
    </xf>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3" xfId="0" applyFont="1" applyBorder="1" applyAlignment="1" applyProtection="1">
      <alignment horizontal="center" vertical="center" wrapText="1"/>
      <protection hidden="1"/>
    </xf>
    <xf numFmtId="0" fontId="4" fillId="0" borderId="0" xfId="0" applyFont="1" applyAlignment="1" applyProtection="1">
      <alignment horizontal="left" indent="1"/>
      <protection hidden="1"/>
    </xf>
    <xf numFmtId="0" fontId="0" fillId="0" borderId="0" xfId="0" applyProtection="1">
      <protection hidden="1"/>
    </xf>
    <xf numFmtId="3" fontId="0" fillId="0" borderId="6" xfId="0" applyNumberFormat="1" applyBorder="1" applyProtection="1">
      <protection hidden="1"/>
    </xf>
    <xf numFmtId="3" fontId="0" fillId="0" borderId="13" xfId="0" applyNumberFormat="1" applyBorder="1" applyProtection="1">
      <protection hidden="1"/>
    </xf>
  </cellXfs>
  <cellStyles count="2">
    <cellStyle name="Normální" xfId="0" builtinId="0"/>
    <cellStyle name="Správně"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ovnani%20RPM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sheetName val="Electric"/>
      <sheetName val="F3A"/>
      <sheetName val="Multicopter"/>
      <sheetName val="Sestavy"/>
    </sheetNames>
    <sheetDataSet>
      <sheetData sheetId="0">
        <row r="24">
          <cell r="G24">
            <v>4000</v>
          </cell>
        </row>
        <row r="25">
          <cell r="G25">
            <v>4000</v>
          </cell>
        </row>
        <row r="26">
          <cell r="G26">
            <v>4000</v>
          </cell>
        </row>
        <row r="27">
          <cell r="G27">
            <v>4000</v>
          </cell>
        </row>
        <row r="28">
          <cell r="G28">
            <v>4000</v>
          </cell>
        </row>
        <row r="29">
          <cell r="G29">
            <v>4000</v>
          </cell>
        </row>
        <row r="30">
          <cell r="G30">
            <v>4000</v>
          </cell>
        </row>
        <row r="31">
          <cell r="G31">
            <v>4000</v>
          </cell>
        </row>
        <row r="32">
          <cell r="G32">
            <v>4000</v>
          </cell>
        </row>
        <row r="33">
          <cell r="G33">
            <v>4000</v>
          </cell>
        </row>
        <row r="34">
          <cell r="G34">
            <v>4000</v>
          </cell>
        </row>
        <row r="35">
          <cell r="G35">
            <v>4000</v>
          </cell>
        </row>
      </sheetData>
      <sheetData sheetId="1"/>
      <sheetData sheetId="2"/>
      <sheetData sheetId="3"/>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7"/>
  <sheetViews>
    <sheetView tabSelected="1" topLeftCell="A7" workbookViewId="0">
      <selection activeCell="K14" sqref="K14"/>
    </sheetView>
  </sheetViews>
  <sheetFormatPr defaultRowHeight="14.5" x14ac:dyDescent="0.35"/>
  <cols>
    <col min="1" max="1" width="8.7265625" style="10"/>
    <col min="2" max="2" width="17" style="10" customWidth="1"/>
    <col min="3" max="5" width="9.1796875" style="10" hidden="1" customWidth="1"/>
    <col min="6" max="6" width="11.1796875" style="10" customWidth="1"/>
    <col min="7" max="7" width="9.1796875" style="10" hidden="1" customWidth="1"/>
    <col min="8" max="8" width="11.1796875" style="10" customWidth="1"/>
    <col min="9" max="9" width="13.54296875" style="10" bestFit="1" customWidth="1"/>
    <col min="10" max="16384" width="8.7265625" style="10"/>
  </cols>
  <sheetData>
    <row r="1" spans="1:18" ht="135" customHeight="1" x14ac:dyDescent="0.35">
      <c r="A1" s="32" t="s">
        <v>116</v>
      </c>
      <c r="B1" s="33"/>
      <c r="C1" s="33"/>
      <c r="D1" s="33"/>
      <c r="E1" s="33"/>
      <c r="F1" s="33"/>
      <c r="G1" s="33"/>
      <c r="H1" s="33"/>
      <c r="I1" s="33"/>
      <c r="J1" s="32"/>
      <c r="K1" s="33"/>
      <c r="L1" s="33"/>
      <c r="M1" s="33"/>
      <c r="N1" s="33"/>
      <c r="O1" s="33"/>
      <c r="P1" s="33"/>
      <c r="Q1" s="33"/>
      <c r="R1" s="33"/>
    </row>
    <row r="2" spans="1:18" x14ac:dyDescent="0.35">
      <c r="A2" s="11" t="s">
        <v>115</v>
      </c>
    </row>
    <row r="3" spans="1:18" ht="42" customHeight="1" x14ac:dyDescent="0.35">
      <c r="A3" s="4" t="s">
        <v>0</v>
      </c>
      <c r="B3" s="5" t="s">
        <v>1</v>
      </c>
      <c r="C3" s="5" t="s">
        <v>2</v>
      </c>
      <c r="D3" s="5" t="s">
        <v>3</v>
      </c>
      <c r="E3" s="12" t="s">
        <v>4</v>
      </c>
      <c r="F3" s="27" t="s">
        <v>102</v>
      </c>
      <c r="G3" s="5" t="s">
        <v>5</v>
      </c>
      <c r="H3" s="34" t="s">
        <v>103</v>
      </c>
      <c r="I3" s="35"/>
      <c r="J3" s="36"/>
    </row>
    <row r="4" spans="1:18" x14ac:dyDescent="0.35">
      <c r="A4" s="6">
        <v>222080</v>
      </c>
      <c r="B4" s="3" t="s">
        <v>6</v>
      </c>
      <c r="C4" s="13">
        <v>4000</v>
      </c>
      <c r="D4" s="14">
        <v>12</v>
      </c>
      <c r="E4" s="15">
        <v>7150</v>
      </c>
      <c r="F4" s="28"/>
      <c r="G4" s="3">
        <f>IFERROR(F4/E4,0)</f>
        <v>0</v>
      </c>
      <c r="H4" s="37">
        <f>(MAX($G$4:$G$23)*E4)</f>
        <v>445.87078651685397</v>
      </c>
      <c r="I4" s="35" t="str">
        <f>REPT(B4,1)</f>
        <v>22 x 8</v>
      </c>
      <c r="J4" s="36"/>
    </row>
    <row r="5" spans="1:18" x14ac:dyDescent="0.35">
      <c r="A5" s="7">
        <v>222100</v>
      </c>
      <c r="B5" s="2" t="s">
        <v>7</v>
      </c>
      <c r="C5" s="16">
        <f>[1]Gas!G24</f>
        <v>4000</v>
      </c>
      <c r="D5" s="17">
        <v>11.9</v>
      </c>
      <c r="E5" s="18">
        <v>6790</v>
      </c>
      <c r="F5" s="29"/>
      <c r="G5" s="3">
        <f>IFERROR(F5/E5,0)</f>
        <v>0</v>
      </c>
      <c r="H5" s="37">
        <f t="shared" ref="H5:H23" si="0">(MAX($G$4:$G$23)*E5)</f>
        <v>423.42134831460675</v>
      </c>
      <c r="I5" s="35" t="str">
        <f t="shared" ref="I5:I15" si="1">REPT(B5,1)</f>
        <v>22 x 10</v>
      </c>
      <c r="J5" s="36"/>
    </row>
    <row r="6" spans="1:18" x14ac:dyDescent="0.35">
      <c r="A6" s="7">
        <v>222120</v>
      </c>
      <c r="B6" s="2" t="s">
        <v>8</v>
      </c>
      <c r="C6" s="16">
        <f>[1]Gas!G25</f>
        <v>4000</v>
      </c>
      <c r="D6" s="17">
        <v>11.4</v>
      </c>
      <c r="E6" s="18">
        <v>6520</v>
      </c>
      <c r="F6" s="29"/>
      <c r="G6" s="3">
        <f>IFERROR(F6/E6,0)</f>
        <v>0</v>
      </c>
      <c r="H6" s="37">
        <f t="shared" si="0"/>
        <v>406.58426966292137</v>
      </c>
      <c r="I6" s="35" t="str">
        <f t="shared" si="1"/>
        <v>22 x 12</v>
      </c>
      <c r="J6" s="36"/>
    </row>
    <row r="7" spans="1:18" x14ac:dyDescent="0.35">
      <c r="A7" s="7">
        <v>223080</v>
      </c>
      <c r="B7" s="2" t="s">
        <v>9</v>
      </c>
      <c r="C7" s="16">
        <f>[1]Gas!G26</f>
        <v>4000</v>
      </c>
      <c r="D7" s="17">
        <v>12.2</v>
      </c>
      <c r="E7" s="18">
        <v>6570</v>
      </c>
      <c r="F7" s="29"/>
      <c r="G7" s="3">
        <f t="shared" ref="G7:G15" si="2">IFERROR(F7/E7,0)</f>
        <v>0</v>
      </c>
      <c r="H7" s="37">
        <f t="shared" si="0"/>
        <v>409.70224719101122</v>
      </c>
      <c r="I7" s="35" t="str">
        <f t="shared" si="1"/>
        <v>23 x 8</v>
      </c>
      <c r="J7" s="36"/>
    </row>
    <row r="8" spans="1:18" x14ac:dyDescent="0.35">
      <c r="A8" s="7">
        <v>223086</v>
      </c>
      <c r="B8" s="2" t="s">
        <v>10</v>
      </c>
      <c r="C8" s="16">
        <f>[1]Gas!G27</f>
        <v>4000</v>
      </c>
      <c r="D8" s="17">
        <v>12.5</v>
      </c>
      <c r="E8" s="18">
        <v>7000</v>
      </c>
      <c r="F8" s="29"/>
      <c r="G8" s="3">
        <f t="shared" si="2"/>
        <v>0</v>
      </c>
      <c r="H8" s="37">
        <f t="shared" si="0"/>
        <v>436.5168539325843</v>
      </c>
      <c r="I8" s="35" t="str">
        <f t="shared" si="1"/>
        <v>23 x 8 EVO</v>
      </c>
      <c r="J8" s="36"/>
    </row>
    <row r="9" spans="1:18" x14ac:dyDescent="0.35">
      <c r="A9" s="7">
        <v>223100</v>
      </c>
      <c r="B9" s="2" t="s">
        <v>11</v>
      </c>
      <c r="C9" s="16">
        <f>[1]Gas!G28</f>
        <v>4000</v>
      </c>
      <c r="D9" s="17">
        <v>12.2</v>
      </c>
      <c r="E9" s="18">
        <v>6430</v>
      </c>
      <c r="F9" s="29"/>
      <c r="G9" s="3">
        <f t="shared" si="2"/>
        <v>0</v>
      </c>
      <c r="H9" s="37">
        <f t="shared" si="0"/>
        <v>400.97191011235958</v>
      </c>
      <c r="I9" s="35" t="str">
        <f t="shared" si="1"/>
        <v>23 x 10</v>
      </c>
      <c r="J9" s="36"/>
    </row>
    <row r="10" spans="1:18" x14ac:dyDescent="0.35">
      <c r="A10" s="7">
        <v>224086</v>
      </c>
      <c r="B10" s="2" t="s">
        <v>12</v>
      </c>
      <c r="C10" s="16">
        <f>[1]Gas!G29</f>
        <v>4000</v>
      </c>
      <c r="D10" s="17">
        <v>13</v>
      </c>
      <c r="E10" s="18">
        <v>6590</v>
      </c>
      <c r="F10" s="29"/>
      <c r="G10" s="3">
        <f t="shared" si="2"/>
        <v>0</v>
      </c>
      <c r="H10" s="37">
        <f t="shared" si="0"/>
        <v>410.94943820224722</v>
      </c>
      <c r="I10" s="35" t="str">
        <f t="shared" si="1"/>
        <v>24 x 8 EVO</v>
      </c>
      <c r="J10" s="36"/>
    </row>
    <row r="11" spans="1:18" x14ac:dyDescent="0.35">
      <c r="A11" s="7">
        <v>224087</v>
      </c>
      <c r="B11" s="2" t="s">
        <v>117</v>
      </c>
      <c r="C11" s="16">
        <f>[1]Gas!G30</f>
        <v>4000</v>
      </c>
      <c r="D11" s="17">
        <v>12.6</v>
      </c>
      <c r="E11" s="18">
        <v>6380</v>
      </c>
      <c r="F11" s="29"/>
      <c r="G11" s="3">
        <f t="shared" si="2"/>
        <v>0</v>
      </c>
      <c r="H11" s="37">
        <f>(MAX($G$4:$G$23)*E11)</f>
        <v>397.85393258426967</v>
      </c>
      <c r="I11" s="35" t="str">
        <f t="shared" si="1"/>
        <v>24 x 8 EVO2</v>
      </c>
      <c r="J11" s="36"/>
    </row>
    <row r="12" spans="1:18" x14ac:dyDescent="0.35">
      <c r="A12" s="7">
        <v>224100</v>
      </c>
      <c r="B12" s="2" t="s">
        <v>13</v>
      </c>
      <c r="C12" s="16">
        <f>[1]Gas!G31</f>
        <v>4000</v>
      </c>
      <c r="D12" s="17">
        <v>13.2</v>
      </c>
      <c r="E12" s="18">
        <v>6130</v>
      </c>
      <c r="F12" s="29"/>
      <c r="G12" s="3">
        <f t="shared" si="2"/>
        <v>0</v>
      </c>
      <c r="H12" s="37">
        <f t="shared" si="0"/>
        <v>382.26404494382024</v>
      </c>
      <c r="I12" s="35" t="str">
        <f t="shared" si="1"/>
        <v>24 x 10</v>
      </c>
      <c r="J12" s="36"/>
    </row>
    <row r="13" spans="1:18" x14ac:dyDescent="0.35">
      <c r="A13" s="7">
        <v>224101</v>
      </c>
      <c r="B13" s="2" t="s">
        <v>14</v>
      </c>
      <c r="C13" s="16">
        <f>[1]Gas!G32</f>
        <v>4000</v>
      </c>
      <c r="D13" s="17">
        <v>12.9</v>
      </c>
      <c r="E13" s="18">
        <v>6170</v>
      </c>
      <c r="F13" s="29"/>
      <c r="G13" s="3">
        <f t="shared" si="2"/>
        <v>0</v>
      </c>
      <c r="H13" s="37">
        <f t="shared" si="0"/>
        <v>384.75842696629212</v>
      </c>
      <c r="I13" s="35" t="str">
        <f t="shared" si="1"/>
        <v>24 x 10TH</v>
      </c>
      <c r="J13" s="36"/>
    </row>
    <row r="14" spans="1:18" x14ac:dyDescent="0.35">
      <c r="A14" s="7">
        <v>224120</v>
      </c>
      <c r="B14" s="2" t="s">
        <v>15</v>
      </c>
      <c r="C14" s="16">
        <f>[1]Gas!G33</f>
        <v>4000</v>
      </c>
      <c r="D14" s="17">
        <v>12.8</v>
      </c>
      <c r="E14" s="18">
        <v>5790</v>
      </c>
      <c r="F14" s="29"/>
      <c r="G14" s="3">
        <f t="shared" si="2"/>
        <v>0</v>
      </c>
      <c r="H14" s="37">
        <f t="shared" si="0"/>
        <v>361.06179775280901</v>
      </c>
      <c r="I14" s="35" t="str">
        <f t="shared" si="1"/>
        <v>24 x 12</v>
      </c>
      <c r="J14" s="36"/>
    </row>
    <row r="15" spans="1:18" x14ac:dyDescent="0.35">
      <c r="A15" s="7">
        <v>225086</v>
      </c>
      <c r="B15" s="2" t="s">
        <v>16</v>
      </c>
      <c r="C15" s="16">
        <f>[1]Gas!G34</f>
        <v>4000</v>
      </c>
      <c r="D15" s="17">
        <v>13.8</v>
      </c>
      <c r="E15" s="18">
        <v>5900</v>
      </c>
      <c r="F15" s="30"/>
      <c r="G15" s="3">
        <f t="shared" si="2"/>
        <v>0</v>
      </c>
      <c r="H15" s="37">
        <f t="shared" si="0"/>
        <v>367.92134831460675</v>
      </c>
      <c r="I15" s="35" t="str">
        <f t="shared" si="1"/>
        <v>25 x 8 EVO</v>
      </c>
      <c r="J15" s="36"/>
    </row>
    <row r="16" spans="1:18" x14ac:dyDescent="0.35">
      <c r="A16" s="7">
        <v>225123</v>
      </c>
      <c r="B16" s="2" t="s">
        <v>17</v>
      </c>
      <c r="C16" s="16">
        <f>[1]Gas!G35</f>
        <v>4000</v>
      </c>
      <c r="D16" s="17">
        <v>12.7</v>
      </c>
      <c r="E16" s="18">
        <v>5340</v>
      </c>
      <c r="F16" s="29">
        <v>333</v>
      </c>
      <c r="G16" s="2">
        <f>IFERROR(F16/E16,0)</f>
        <v>6.2359550561797754E-2</v>
      </c>
      <c r="H16" s="37">
        <f t="shared" si="0"/>
        <v>333</v>
      </c>
      <c r="I16" s="35" t="str">
        <f>REPT(B16,1)</f>
        <v>25 x 12S</v>
      </c>
      <c r="J16" s="36"/>
    </row>
    <row r="17" spans="1:10" x14ac:dyDescent="0.35">
      <c r="A17" s="6">
        <v>226080</v>
      </c>
      <c r="B17" s="3" t="s">
        <v>18</v>
      </c>
      <c r="C17" s="13">
        <v>5000</v>
      </c>
      <c r="D17" s="14">
        <v>18</v>
      </c>
      <c r="E17" s="15">
        <v>6340</v>
      </c>
      <c r="F17" s="28"/>
      <c r="G17" s="3">
        <f>IFERROR(F17/E17,0)</f>
        <v>0</v>
      </c>
      <c r="H17" s="37">
        <f t="shared" si="0"/>
        <v>395.35955056179773</v>
      </c>
      <c r="I17" s="35" t="str">
        <f>REPT(B17,1)</f>
        <v>26 x 8</v>
      </c>
      <c r="J17" s="36"/>
    </row>
    <row r="18" spans="1:10" x14ac:dyDescent="0.35">
      <c r="A18" s="7">
        <v>226100</v>
      </c>
      <c r="B18" s="2" t="s">
        <v>19</v>
      </c>
      <c r="C18" s="13">
        <v>5000</v>
      </c>
      <c r="D18" s="17">
        <v>17</v>
      </c>
      <c r="E18" s="18">
        <v>6050</v>
      </c>
      <c r="F18" s="29"/>
      <c r="G18" s="3">
        <f t="shared" ref="G18:G23" si="3">IFERROR(F18/E18,0)</f>
        <v>0</v>
      </c>
      <c r="H18" s="37">
        <f t="shared" si="0"/>
        <v>377.27528089887642</v>
      </c>
      <c r="I18" s="35" t="str">
        <f t="shared" ref="I18:I22" si="4">REPT(B18,1)</f>
        <v>26 x 10</v>
      </c>
      <c r="J18" s="36"/>
    </row>
    <row r="19" spans="1:10" x14ac:dyDescent="0.35">
      <c r="A19" s="7">
        <v>226101</v>
      </c>
      <c r="B19" s="2" t="s">
        <v>20</v>
      </c>
      <c r="C19" s="13">
        <v>5000</v>
      </c>
      <c r="D19" s="17">
        <v>16</v>
      </c>
      <c r="E19" s="18">
        <v>6020</v>
      </c>
      <c r="F19" s="29"/>
      <c r="G19" s="3">
        <f t="shared" si="3"/>
        <v>0</v>
      </c>
      <c r="H19" s="37">
        <f t="shared" si="0"/>
        <v>375.40449438202251</v>
      </c>
      <c r="I19" s="35" t="str">
        <f t="shared" si="4"/>
        <v>26 x 10TH</v>
      </c>
      <c r="J19" s="36"/>
    </row>
    <row r="20" spans="1:10" x14ac:dyDescent="0.35">
      <c r="A20" s="7">
        <v>226102</v>
      </c>
      <c r="B20" s="2" t="s">
        <v>21</v>
      </c>
      <c r="C20" s="13">
        <v>5000</v>
      </c>
      <c r="D20" s="17">
        <v>16</v>
      </c>
      <c r="E20" s="18">
        <v>6060</v>
      </c>
      <c r="F20" s="29"/>
      <c r="G20" s="3">
        <f t="shared" si="3"/>
        <v>0</v>
      </c>
      <c r="H20" s="37">
        <f t="shared" si="0"/>
        <v>377.89887640449439</v>
      </c>
      <c r="I20" s="35" t="str">
        <f t="shared" si="4"/>
        <v>26 x 10N</v>
      </c>
      <c r="J20" s="36"/>
    </row>
    <row r="21" spans="1:10" x14ac:dyDescent="0.35">
      <c r="A21" s="7">
        <v>226106</v>
      </c>
      <c r="B21" s="2" t="s">
        <v>22</v>
      </c>
      <c r="C21" s="13">
        <v>5000</v>
      </c>
      <c r="D21" s="17">
        <v>18</v>
      </c>
      <c r="E21" s="18">
        <v>5990</v>
      </c>
      <c r="F21" s="29"/>
      <c r="G21" s="3">
        <f t="shared" si="3"/>
        <v>0</v>
      </c>
      <c r="H21" s="37">
        <f t="shared" si="0"/>
        <v>373.53370786516854</v>
      </c>
      <c r="I21" s="35" t="str">
        <f t="shared" si="4"/>
        <v>26 x 10 EVO</v>
      </c>
      <c r="J21" s="36"/>
    </row>
    <row r="22" spans="1:10" x14ac:dyDescent="0.35">
      <c r="A22" s="7">
        <v>226120</v>
      </c>
      <c r="B22" s="2" t="s">
        <v>23</v>
      </c>
      <c r="C22" s="13">
        <v>5000</v>
      </c>
      <c r="D22" s="17">
        <v>17</v>
      </c>
      <c r="E22" s="18">
        <v>5730</v>
      </c>
      <c r="F22" s="29"/>
      <c r="G22" s="3">
        <f t="shared" si="3"/>
        <v>0</v>
      </c>
      <c r="H22" s="37">
        <f t="shared" si="0"/>
        <v>357.32022471910113</v>
      </c>
      <c r="I22" s="35" t="str">
        <f t="shared" si="4"/>
        <v>26 x 12</v>
      </c>
      <c r="J22" s="36"/>
    </row>
    <row r="23" spans="1:10" x14ac:dyDescent="0.35">
      <c r="A23" s="8">
        <v>226141</v>
      </c>
      <c r="B23" s="9" t="s">
        <v>24</v>
      </c>
      <c r="C23" s="19">
        <v>5000</v>
      </c>
      <c r="D23" s="20">
        <v>16.8</v>
      </c>
      <c r="E23" s="21">
        <v>5600</v>
      </c>
      <c r="F23" s="31"/>
      <c r="G23" s="9">
        <f t="shared" si="3"/>
        <v>0</v>
      </c>
      <c r="H23" s="38">
        <f t="shared" si="0"/>
        <v>349.2134831460674</v>
      </c>
      <c r="I23" s="35" t="str">
        <f>REPT(B23,1)</f>
        <v>26 x 14TH</v>
      </c>
      <c r="J23" s="36"/>
    </row>
    <row r="24" spans="1:10" x14ac:dyDescent="0.35">
      <c r="F24" s="1"/>
      <c r="H24" s="36"/>
      <c r="I24" s="36"/>
      <c r="J24" s="36"/>
    </row>
    <row r="25" spans="1:10" x14ac:dyDescent="0.35">
      <c r="F25" s="1"/>
      <c r="H25" s="36"/>
      <c r="I25" s="36"/>
      <c r="J25" s="36"/>
    </row>
    <row r="26" spans="1:10" x14ac:dyDescent="0.35">
      <c r="A26" s="11" t="s">
        <v>114</v>
      </c>
      <c r="F26" s="1"/>
      <c r="H26" s="36"/>
      <c r="I26" s="36"/>
      <c r="J26" s="36"/>
    </row>
    <row r="27" spans="1:10" ht="42" customHeight="1" x14ac:dyDescent="0.35">
      <c r="A27" s="4" t="s">
        <v>0</v>
      </c>
      <c r="B27" s="5" t="s">
        <v>1</v>
      </c>
      <c r="C27" s="5" t="s">
        <v>2</v>
      </c>
      <c r="D27" s="5" t="s">
        <v>3</v>
      </c>
      <c r="E27" s="12" t="s">
        <v>4</v>
      </c>
      <c r="F27" s="27" t="s">
        <v>102</v>
      </c>
      <c r="G27" s="5" t="s">
        <v>5</v>
      </c>
      <c r="H27" s="34" t="s">
        <v>103</v>
      </c>
      <c r="I27" s="35"/>
      <c r="J27" s="36"/>
    </row>
    <row r="28" spans="1:10" x14ac:dyDescent="0.35">
      <c r="A28" s="6">
        <v>226080</v>
      </c>
      <c r="B28" s="3" t="s">
        <v>18</v>
      </c>
      <c r="C28" s="13">
        <v>5000</v>
      </c>
      <c r="D28" s="14">
        <v>18</v>
      </c>
      <c r="E28" s="15">
        <v>6340</v>
      </c>
      <c r="F28" s="28"/>
      <c r="G28" s="3">
        <f>IFERROR(F28/E28,0)</f>
        <v>0</v>
      </c>
      <c r="H28" s="37">
        <f>(MAX($G$28:$G$60)*E28)</f>
        <v>4832.7547169811323</v>
      </c>
      <c r="I28" s="35" t="str">
        <f>REPT(B28,1)</f>
        <v>26 x 8</v>
      </c>
      <c r="J28" s="36"/>
    </row>
    <row r="29" spans="1:10" x14ac:dyDescent="0.35">
      <c r="A29" s="7">
        <v>226100</v>
      </c>
      <c r="B29" s="2" t="s">
        <v>19</v>
      </c>
      <c r="C29" s="13">
        <v>5000</v>
      </c>
      <c r="D29" s="17">
        <v>17</v>
      </c>
      <c r="E29" s="18">
        <v>6050</v>
      </c>
      <c r="F29" s="29"/>
      <c r="G29" s="3">
        <f t="shared" ref="G29:G60" si="5">IFERROR(F29/E29,0)</f>
        <v>0</v>
      </c>
      <c r="H29" s="37">
        <f t="shared" ref="H29:H60" si="6">(MAX($G$28:$G$60)*E29)</f>
        <v>4611.6981132075471</v>
      </c>
      <c r="I29" s="35" t="str">
        <f t="shared" ref="I29:I60" si="7">REPT(B29,1)</f>
        <v>26 x 10</v>
      </c>
      <c r="J29" s="36"/>
    </row>
    <row r="30" spans="1:10" x14ac:dyDescent="0.35">
      <c r="A30" s="7">
        <v>226101</v>
      </c>
      <c r="B30" s="2" t="s">
        <v>20</v>
      </c>
      <c r="C30" s="13">
        <v>5000</v>
      </c>
      <c r="D30" s="17">
        <v>16</v>
      </c>
      <c r="E30" s="18">
        <v>6020</v>
      </c>
      <c r="F30" s="29"/>
      <c r="G30" s="3">
        <f t="shared" si="5"/>
        <v>0</v>
      </c>
      <c r="H30" s="37">
        <f t="shared" si="6"/>
        <v>4588.830188679246</v>
      </c>
      <c r="I30" s="35" t="str">
        <f t="shared" si="7"/>
        <v>26 x 10TH</v>
      </c>
      <c r="J30" s="36"/>
    </row>
    <row r="31" spans="1:10" x14ac:dyDescent="0.35">
      <c r="A31" s="7">
        <v>226102</v>
      </c>
      <c r="B31" s="2" t="s">
        <v>21</v>
      </c>
      <c r="C31" s="13">
        <v>5000</v>
      </c>
      <c r="D31" s="17">
        <v>16</v>
      </c>
      <c r="E31" s="18">
        <v>6060</v>
      </c>
      <c r="F31" s="29"/>
      <c r="G31" s="3">
        <f t="shared" si="5"/>
        <v>0</v>
      </c>
      <c r="H31" s="37">
        <f t="shared" si="6"/>
        <v>4619.3207547169814</v>
      </c>
      <c r="I31" s="35" t="str">
        <f t="shared" si="7"/>
        <v>26 x 10N</v>
      </c>
      <c r="J31" s="36"/>
    </row>
    <row r="32" spans="1:10" x14ac:dyDescent="0.35">
      <c r="A32" s="7">
        <v>226106</v>
      </c>
      <c r="B32" s="2" t="s">
        <v>22</v>
      </c>
      <c r="C32" s="13">
        <v>5000</v>
      </c>
      <c r="D32" s="17">
        <v>18</v>
      </c>
      <c r="E32" s="18">
        <v>5990</v>
      </c>
      <c r="F32" s="29"/>
      <c r="G32" s="3">
        <f t="shared" si="5"/>
        <v>0</v>
      </c>
      <c r="H32" s="37">
        <f t="shared" si="6"/>
        <v>4565.9622641509441</v>
      </c>
      <c r="I32" s="35" t="str">
        <f t="shared" si="7"/>
        <v>26 x 10 EVO</v>
      </c>
      <c r="J32" s="36"/>
    </row>
    <row r="33" spans="1:10" x14ac:dyDescent="0.35">
      <c r="A33" s="7">
        <v>226120</v>
      </c>
      <c r="B33" s="2" t="s">
        <v>23</v>
      </c>
      <c r="C33" s="13">
        <v>5000</v>
      </c>
      <c r="D33" s="17">
        <v>17</v>
      </c>
      <c r="E33" s="18">
        <v>5730</v>
      </c>
      <c r="F33" s="29"/>
      <c r="G33" s="3">
        <f t="shared" si="5"/>
        <v>0</v>
      </c>
      <c r="H33" s="37">
        <f t="shared" si="6"/>
        <v>4367.7735849056608</v>
      </c>
      <c r="I33" s="35" t="str">
        <f t="shared" si="7"/>
        <v>26 x 12</v>
      </c>
      <c r="J33" s="36"/>
    </row>
    <row r="34" spans="1:10" x14ac:dyDescent="0.35">
      <c r="A34" s="7">
        <v>226141</v>
      </c>
      <c r="B34" s="2" t="s">
        <v>24</v>
      </c>
      <c r="C34" s="13">
        <v>5000</v>
      </c>
      <c r="D34" s="17">
        <v>16.8</v>
      </c>
      <c r="E34" s="18">
        <v>5600</v>
      </c>
      <c r="F34" s="29"/>
      <c r="G34" s="3">
        <f t="shared" si="5"/>
        <v>0</v>
      </c>
      <c r="H34" s="37">
        <f t="shared" si="6"/>
        <v>4268.6792452830196</v>
      </c>
      <c r="I34" s="35" t="str">
        <f t="shared" si="7"/>
        <v>26 x 14TH</v>
      </c>
      <c r="J34" s="36"/>
    </row>
    <row r="35" spans="1:10" x14ac:dyDescent="0.35">
      <c r="A35" s="7">
        <v>227100</v>
      </c>
      <c r="B35" s="2" t="s">
        <v>25</v>
      </c>
      <c r="C35" s="13">
        <v>5000</v>
      </c>
      <c r="D35" s="17">
        <v>17</v>
      </c>
      <c r="E35" s="18">
        <v>5650</v>
      </c>
      <c r="F35" s="29"/>
      <c r="G35" s="3">
        <f t="shared" si="5"/>
        <v>0</v>
      </c>
      <c r="H35" s="37">
        <f t="shared" si="6"/>
        <v>4306.7924528301892</v>
      </c>
      <c r="I35" s="35" t="str">
        <f t="shared" si="7"/>
        <v>27 x 10</v>
      </c>
      <c r="J35" s="36"/>
    </row>
    <row r="36" spans="1:10" x14ac:dyDescent="0.35">
      <c r="A36" s="7">
        <v>227106</v>
      </c>
      <c r="B36" s="2" t="s">
        <v>26</v>
      </c>
      <c r="C36" s="13">
        <v>5000</v>
      </c>
      <c r="D36" s="17">
        <v>18</v>
      </c>
      <c r="E36" s="18">
        <v>5550</v>
      </c>
      <c r="F36" s="29"/>
      <c r="G36" s="3">
        <f t="shared" si="5"/>
        <v>0</v>
      </c>
      <c r="H36" s="37">
        <f t="shared" si="6"/>
        <v>4230.566037735849</v>
      </c>
      <c r="I36" s="35" t="str">
        <f t="shared" si="7"/>
        <v>27 x 10 EVO</v>
      </c>
      <c r="J36" s="36"/>
    </row>
    <row r="37" spans="1:10" x14ac:dyDescent="0.35">
      <c r="A37" s="7">
        <v>227105</v>
      </c>
      <c r="B37" s="2" t="s">
        <v>27</v>
      </c>
      <c r="C37" s="13">
        <v>5000</v>
      </c>
      <c r="D37" s="17">
        <v>17</v>
      </c>
      <c r="E37" s="18">
        <v>5650</v>
      </c>
      <c r="F37" s="29"/>
      <c r="G37" s="3">
        <f t="shared" si="5"/>
        <v>0</v>
      </c>
      <c r="H37" s="37">
        <f t="shared" si="6"/>
        <v>4306.7924528301892</v>
      </c>
      <c r="I37" s="35" t="str">
        <f t="shared" si="7"/>
        <v>27 x 10 LF</v>
      </c>
      <c r="J37" s="36"/>
    </row>
    <row r="38" spans="1:10" x14ac:dyDescent="0.35">
      <c r="A38" s="7">
        <v>227101</v>
      </c>
      <c r="B38" s="2" t="s">
        <v>28</v>
      </c>
      <c r="C38" s="13">
        <v>5000</v>
      </c>
      <c r="D38" s="17">
        <v>17</v>
      </c>
      <c r="E38" s="18">
        <v>5830</v>
      </c>
      <c r="F38" s="29">
        <v>4444</v>
      </c>
      <c r="G38" s="3">
        <f t="shared" si="5"/>
        <v>0.76226415094339628</v>
      </c>
      <c r="H38" s="37">
        <f t="shared" si="6"/>
        <v>4444</v>
      </c>
      <c r="I38" s="35" t="str">
        <f t="shared" si="7"/>
        <v>27 x 10TH</v>
      </c>
      <c r="J38" s="36"/>
    </row>
    <row r="39" spans="1:10" x14ac:dyDescent="0.35">
      <c r="A39" s="7">
        <v>227121</v>
      </c>
      <c r="B39" s="2" t="s">
        <v>29</v>
      </c>
      <c r="C39" s="13">
        <v>5000</v>
      </c>
      <c r="D39" s="17">
        <v>17</v>
      </c>
      <c r="E39" s="18">
        <v>5530</v>
      </c>
      <c r="F39" s="30"/>
      <c r="G39" s="3">
        <f t="shared" si="5"/>
        <v>0</v>
      </c>
      <c r="H39" s="37">
        <f t="shared" si="6"/>
        <v>4215.3207547169814</v>
      </c>
      <c r="I39" s="35" t="str">
        <f t="shared" si="7"/>
        <v>27 x 12TH</v>
      </c>
      <c r="J39" s="36"/>
    </row>
    <row r="40" spans="1:10" x14ac:dyDescent="0.35">
      <c r="A40" s="7">
        <v>228100</v>
      </c>
      <c r="B40" s="2" t="s">
        <v>30</v>
      </c>
      <c r="C40" s="13">
        <v>5000</v>
      </c>
      <c r="D40" s="17">
        <v>18</v>
      </c>
      <c r="E40" s="18">
        <v>5600</v>
      </c>
      <c r="F40" s="30"/>
      <c r="G40" s="3">
        <f>IFERROR(F40/E40,0)</f>
        <v>0</v>
      </c>
      <c r="H40" s="37">
        <f t="shared" si="6"/>
        <v>4268.6792452830196</v>
      </c>
      <c r="I40" s="35" t="str">
        <f t="shared" si="7"/>
        <v>28 x 10</v>
      </c>
      <c r="J40" s="36"/>
    </row>
    <row r="41" spans="1:10" x14ac:dyDescent="0.35">
      <c r="A41" s="2">
        <v>228105</v>
      </c>
      <c r="B41" s="2" t="s">
        <v>31</v>
      </c>
      <c r="C41" s="16">
        <v>5000</v>
      </c>
      <c r="D41" s="2">
        <v>18</v>
      </c>
      <c r="E41" s="18">
        <v>5600</v>
      </c>
      <c r="F41" s="30"/>
      <c r="G41" s="3">
        <f t="shared" si="5"/>
        <v>0</v>
      </c>
      <c r="H41" s="37">
        <f t="shared" si="6"/>
        <v>4268.6792452830196</v>
      </c>
      <c r="I41" s="35" t="str">
        <f t="shared" si="7"/>
        <v>28 x 10 LF</v>
      </c>
      <c r="J41" s="36"/>
    </row>
    <row r="42" spans="1:10" x14ac:dyDescent="0.35">
      <c r="A42" s="2">
        <v>228106</v>
      </c>
      <c r="B42" s="2" t="s">
        <v>32</v>
      </c>
      <c r="C42" s="16">
        <v>5000</v>
      </c>
      <c r="D42" s="2">
        <v>18</v>
      </c>
      <c r="E42" s="18">
        <v>5400</v>
      </c>
      <c r="F42" s="30"/>
      <c r="G42" s="3">
        <f t="shared" si="5"/>
        <v>0</v>
      </c>
      <c r="H42" s="37">
        <f t="shared" si="6"/>
        <v>4116.2264150943402</v>
      </c>
      <c r="I42" s="35" t="str">
        <f t="shared" si="7"/>
        <v>28 x 10 EVO</v>
      </c>
      <c r="J42" s="36"/>
    </row>
    <row r="43" spans="1:10" x14ac:dyDescent="0.35">
      <c r="A43" s="2">
        <v>228108</v>
      </c>
      <c r="B43" s="2" t="s">
        <v>33</v>
      </c>
      <c r="C43" s="16">
        <v>5000</v>
      </c>
      <c r="D43" s="2">
        <v>18</v>
      </c>
      <c r="E43" s="18">
        <v>5400</v>
      </c>
      <c r="F43" s="30"/>
      <c r="G43" s="3">
        <f t="shared" si="5"/>
        <v>0</v>
      </c>
      <c r="H43" s="37">
        <f t="shared" si="6"/>
        <v>4116.2264150943402</v>
      </c>
      <c r="I43" s="35" t="str">
        <f t="shared" si="7"/>
        <v>28 x 10 EVO LF</v>
      </c>
      <c r="J43" s="36"/>
    </row>
    <row r="44" spans="1:10" x14ac:dyDescent="0.35">
      <c r="A44" s="2">
        <v>228120</v>
      </c>
      <c r="B44" s="2" t="s">
        <v>34</v>
      </c>
      <c r="C44" s="16">
        <v>5000</v>
      </c>
      <c r="D44" s="2">
        <v>18</v>
      </c>
      <c r="E44" s="18">
        <v>5120</v>
      </c>
      <c r="F44" s="30"/>
      <c r="G44" s="3">
        <f t="shared" si="5"/>
        <v>0</v>
      </c>
      <c r="H44" s="37">
        <f t="shared" si="6"/>
        <v>3902.7924528301892</v>
      </c>
      <c r="I44" s="35" t="str">
        <f t="shared" si="7"/>
        <v>28 x 12</v>
      </c>
      <c r="J44" s="36"/>
    </row>
    <row r="45" spans="1:10" x14ac:dyDescent="0.35">
      <c r="A45" s="2">
        <v>228125</v>
      </c>
      <c r="B45" s="2" t="s">
        <v>35</v>
      </c>
      <c r="C45" s="16">
        <v>5000</v>
      </c>
      <c r="D45" s="2">
        <v>18</v>
      </c>
      <c r="E45" s="18">
        <v>5120</v>
      </c>
      <c r="F45" s="30"/>
      <c r="G45" s="3">
        <f t="shared" si="5"/>
        <v>0</v>
      </c>
      <c r="H45" s="37">
        <f t="shared" si="6"/>
        <v>3902.7924528301892</v>
      </c>
      <c r="I45" s="35" t="str">
        <f t="shared" si="7"/>
        <v>28 x 12 LF</v>
      </c>
      <c r="J45" s="36"/>
    </row>
    <row r="46" spans="1:10" x14ac:dyDescent="0.35">
      <c r="A46" s="2">
        <v>229103</v>
      </c>
      <c r="B46" s="2" t="s">
        <v>36</v>
      </c>
      <c r="C46" s="16">
        <v>5000</v>
      </c>
      <c r="D46" s="2">
        <v>18</v>
      </c>
      <c r="E46" s="18">
        <v>5070</v>
      </c>
      <c r="F46" s="30"/>
      <c r="G46" s="3">
        <f t="shared" si="5"/>
        <v>0</v>
      </c>
      <c r="H46" s="37">
        <f t="shared" si="6"/>
        <v>3864.6792452830191</v>
      </c>
      <c r="I46" s="35" t="str">
        <f t="shared" si="7"/>
        <v>29 x 10S</v>
      </c>
      <c r="J46" s="36"/>
    </row>
    <row r="47" spans="1:10" x14ac:dyDescent="0.35">
      <c r="A47" s="2">
        <v>229109</v>
      </c>
      <c r="B47" s="2" t="s">
        <v>37</v>
      </c>
      <c r="C47" s="16">
        <v>5000</v>
      </c>
      <c r="D47" s="2">
        <v>18</v>
      </c>
      <c r="E47" s="18">
        <v>5070</v>
      </c>
      <c r="F47" s="30"/>
      <c r="G47" s="3">
        <f t="shared" si="5"/>
        <v>0</v>
      </c>
      <c r="H47" s="37">
        <f t="shared" si="6"/>
        <v>3864.6792452830191</v>
      </c>
      <c r="I47" s="35" t="str">
        <f t="shared" si="7"/>
        <v>29 x 10S LF</v>
      </c>
      <c r="J47" s="36"/>
    </row>
    <row r="48" spans="1:10" x14ac:dyDescent="0.35">
      <c r="A48" s="2">
        <v>229106</v>
      </c>
      <c r="B48" s="2" t="s">
        <v>38</v>
      </c>
      <c r="C48" s="16">
        <v>5000</v>
      </c>
      <c r="D48" s="2">
        <v>19</v>
      </c>
      <c r="E48" s="18">
        <v>5020</v>
      </c>
      <c r="F48" s="30"/>
      <c r="G48" s="3">
        <f t="shared" si="5"/>
        <v>0</v>
      </c>
      <c r="H48" s="37">
        <f t="shared" si="6"/>
        <v>3826.5660377358495</v>
      </c>
      <c r="I48" s="35" t="str">
        <f t="shared" si="7"/>
        <v>29 x 10 EVO</v>
      </c>
      <c r="J48" s="36"/>
    </row>
    <row r="49" spans="1:10" x14ac:dyDescent="0.35">
      <c r="A49" s="2">
        <v>229123</v>
      </c>
      <c r="B49" s="2" t="s">
        <v>39</v>
      </c>
      <c r="C49" s="16">
        <v>5000</v>
      </c>
      <c r="D49" s="2">
        <v>18</v>
      </c>
      <c r="E49" s="18">
        <v>4790</v>
      </c>
      <c r="F49" s="30"/>
      <c r="G49" s="3">
        <f t="shared" si="5"/>
        <v>0</v>
      </c>
      <c r="H49" s="37">
        <f t="shared" si="6"/>
        <v>3651.2452830188681</v>
      </c>
      <c r="I49" s="35" t="str">
        <f t="shared" si="7"/>
        <v>29 x 12S</v>
      </c>
      <c r="J49" s="36"/>
    </row>
    <row r="50" spans="1:10" x14ac:dyDescent="0.35">
      <c r="A50" s="2">
        <v>229130</v>
      </c>
      <c r="B50" s="2" t="s">
        <v>40</v>
      </c>
      <c r="C50" s="16">
        <v>5000</v>
      </c>
      <c r="D50" s="2">
        <v>18</v>
      </c>
      <c r="E50" s="18">
        <v>4600</v>
      </c>
      <c r="F50" s="30"/>
      <c r="G50" s="3">
        <f t="shared" si="5"/>
        <v>0</v>
      </c>
      <c r="H50" s="37">
        <f t="shared" si="6"/>
        <v>3506.415094339623</v>
      </c>
      <c r="I50" s="35" t="str">
        <f t="shared" si="7"/>
        <v>29 x 13,5Q</v>
      </c>
      <c r="J50" s="36"/>
    </row>
    <row r="51" spans="1:10" x14ac:dyDescent="0.35">
      <c r="A51" s="2">
        <v>229639</v>
      </c>
      <c r="B51" s="2" t="s">
        <v>41</v>
      </c>
      <c r="C51" s="16">
        <v>5000</v>
      </c>
      <c r="D51" s="2">
        <v>19</v>
      </c>
      <c r="E51" s="18">
        <v>4400</v>
      </c>
      <c r="F51" s="30"/>
      <c r="G51" s="3">
        <f t="shared" si="5"/>
        <v>0</v>
      </c>
      <c r="H51" s="37">
        <f t="shared" si="6"/>
        <v>3353.9622641509436</v>
      </c>
      <c r="I51" s="35" t="str">
        <f t="shared" si="7"/>
        <v>29,5 x 13,5Q</v>
      </c>
      <c r="J51" s="36"/>
    </row>
    <row r="52" spans="1:10" x14ac:dyDescent="0.35">
      <c r="A52" s="2">
        <v>324100</v>
      </c>
      <c r="B52" s="2" t="s">
        <v>42</v>
      </c>
      <c r="C52" s="16">
        <v>5000</v>
      </c>
      <c r="D52" s="2">
        <v>16</v>
      </c>
      <c r="E52" s="18">
        <v>6000</v>
      </c>
      <c r="F52" s="30"/>
      <c r="G52" s="3">
        <f t="shared" si="5"/>
        <v>0</v>
      </c>
      <c r="H52" s="37">
        <f t="shared" si="6"/>
        <v>4573.5849056603774</v>
      </c>
      <c r="I52" s="35" t="str">
        <f t="shared" si="7"/>
        <v>24 x 10 -3B</v>
      </c>
      <c r="J52" s="36"/>
    </row>
    <row r="53" spans="1:10" x14ac:dyDescent="0.35">
      <c r="A53" s="2">
        <v>324120</v>
      </c>
      <c r="B53" s="2" t="s">
        <v>43</v>
      </c>
      <c r="C53" s="16">
        <v>5000</v>
      </c>
      <c r="D53" s="2">
        <v>16</v>
      </c>
      <c r="E53" s="18">
        <v>5690</v>
      </c>
      <c r="F53" s="30"/>
      <c r="G53" s="3">
        <f t="shared" si="5"/>
        <v>0</v>
      </c>
      <c r="H53" s="37">
        <f t="shared" si="6"/>
        <v>4337.2830188679245</v>
      </c>
      <c r="I53" s="35" t="str">
        <f t="shared" si="7"/>
        <v>24 x 12 -3B</v>
      </c>
      <c r="J53" s="36"/>
    </row>
    <row r="54" spans="1:10" x14ac:dyDescent="0.35">
      <c r="A54" s="2">
        <v>324124</v>
      </c>
      <c r="B54" s="2" t="s">
        <v>44</v>
      </c>
      <c r="C54" s="16">
        <v>5000</v>
      </c>
      <c r="D54" s="2">
        <v>16</v>
      </c>
      <c r="E54" s="18">
        <v>5400</v>
      </c>
      <c r="F54" s="30"/>
      <c r="G54" s="3">
        <f t="shared" si="5"/>
        <v>0</v>
      </c>
      <c r="H54" s="37">
        <f t="shared" si="6"/>
        <v>4116.2264150943402</v>
      </c>
      <c r="I54" s="35" t="str">
        <f t="shared" si="7"/>
        <v>24 x 12W -3B</v>
      </c>
      <c r="J54" s="36"/>
    </row>
    <row r="55" spans="1:10" x14ac:dyDescent="0.35">
      <c r="A55" s="2">
        <v>325123</v>
      </c>
      <c r="B55" s="2" t="s">
        <v>45</v>
      </c>
      <c r="C55" s="16">
        <v>5000</v>
      </c>
      <c r="D55" s="2">
        <v>16</v>
      </c>
      <c r="E55" s="18">
        <v>5300</v>
      </c>
      <c r="F55" s="30"/>
      <c r="G55" s="3">
        <f t="shared" si="5"/>
        <v>0</v>
      </c>
      <c r="H55" s="37">
        <f t="shared" si="6"/>
        <v>4040.0000000000005</v>
      </c>
      <c r="I55" s="35" t="str">
        <f t="shared" si="7"/>
        <v>25 x 12S -3B</v>
      </c>
      <c r="J55" s="36"/>
    </row>
    <row r="56" spans="1:10" x14ac:dyDescent="0.35">
      <c r="A56" s="2">
        <v>325129</v>
      </c>
      <c r="B56" s="2" t="s">
        <v>46</v>
      </c>
      <c r="C56" s="16">
        <v>5000</v>
      </c>
      <c r="D56" s="2">
        <v>16</v>
      </c>
      <c r="E56" s="18">
        <v>5300</v>
      </c>
      <c r="F56" s="30"/>
      <c r="G56" s="3">
        <f t="shared" si="5"/>
        <v>0</v>
      </c>
      <c r="H56" s="37">
        <f t="shared" si="6"/>
        <v>4040.0000000000005</v>
      </c>
      <c r="I56" s="35" t="str">
        <f t="shared" si="7"/>
        <v>25 x 12S LF -3B</v>
      </c>
      <c r="J56" s="36"/>
    </row>
    <row r="57" spans="1:10" x14ac:dyDescent="0.35">
      <c r="A57" s="2">
        <v>326101</v>
      </c>
      <c r="B57" s="2" t="s">
        <v>47</v>
      </c>
      <c r="C57" s="16">
        <v>5000</v>
      </c>
      <c r="D57" s="2">
        <v>16</v>
      </c>
      <c r="E57" s="18">
        <v>5360</v>
      </c>
      <c r="F57" s="30"/>
      <c r="G57" s="3">
        <f t="shared" si="5"/>
        <v>0</v>
      </c>
      <c r="H57" s="37">
        <f t="shared" si="6"/>
        <v>4085.7358490566039</v>
      </c>
      <c r="I57" s="35" t="str">
        <f t="shared" si="7"/>
        <v>26 x 10TH -3B</v>
      </c>
      <c r="J57" s="36"/>
    </row>
    <row r="58" spans="1:10" x14ac:dyDescent="0.35">
      <c r="A58" s="2">
        <v>326122</v>
      </c>
      <c r="B58" s="2" t="s">
        <v>48</v>
      </c>
      <c r="C58" s="16">
        <v>5000</v>
      </c>
      <c r="D58" s="2">
        <v>16</v>
      </c>
      <c r="E58" s="18">
        <v>5000</v>
      </c>
      <c r="F58" s="30"/>
      <c r="G58" s="3">
        <f t="shared" si="5"/>
        <v>0</v>
      </c>
      <c r="H58" s="37">
        <f t="shared" si="6"/>
        <v>3811.3207547169814</v>
      </c>
      <c r="I58" s="35" t="str">
        <f t="shared" si="7"/>
        <v>26 x 12N -3B</v>
      </c>
      <c r="J58" s="36"/>
    </row>
    <row r="59" spans="1:10" x14ac:dyDescent="0.35">
      <c r="A59" s="2">
        <v>327121</v>
      </c>
      <c r="B59" s="2" t="s">
        <v>49</v>
      </c>
      <c r="C59" s="16">
        <v>5000</v>
      </c>
      <c r="D59" s="2">
        <v>17</v>
      </c>
      <c r="E59" s="18">
        <v>4820</v>
      </c>
      <c r="F59" s="30"/>
      <c r="G59" s="3">
        <f t="shared" si="5"/>
        <v>0</v>
      </c>
      <c r="H59" s="37">
        <f t="shared" si="6"/>
        <v>3674.1132075471701</v>
      </c>
      <c r="I59" s="35" t="str">
        <f t="shared" si="7"/>
        <v>27 x 12TH -3B</v>
      </c>
      <c r="J59" s="36"/>
    </row>
    <row r="60" spans="1:10" x14ac:dyDescent="0.35">
      <c r="A60" s="9">
        <v>328120</v>
      </c>
      <c r="B60" s="9" t="s">
        <v>50</v>
      </c>
      <c r="C60" s="19">
        <v>5000</v>
      </c>
      <c r="D60" s="9">
        <v>17</v>
      </c>
      <c r="E60" s="21">
        <v>4550</v>
      </c>
      <c r="F60" s="31"/>
      <c r="G60" s="9">
        <f t="shared" si="5"/>
        <v>0</v>
      </c>
      <c r="H60" s="38">
        <f t="shared" si="6"/>
        <v>3468.3018867924529</v>
      </c>
      <c r="I60" s="35" t="str">
        <f t="shared" si="7"/>
        <v>28 x 12 -3B</v>
      </c>
      <c r="J60" s="36"/>
    </row>
    <row r="61" spans="1:10" x14ac:dyDescent="0.35">
      <c r="F61" s="1"/>
      <c r="H61" s="36"/>
      <c r="I61" s="36"/>
      <c r="J61" s="36"/>
    </row>
    <row r="62" spans="1:10" x14ac:dyDescent="0.35">
      <c r="F62" s="1"/>
      <c r="H62" s="36"/>
      <c r="I62" s="36"/>
      <c r="J62" s="36"/>
    </row>
    <row r="63" spans="1:10" x14ac:dyDescent="0.35">
      <c r="A63" s="11" t="s">
        <v>113</v>
      </c>
      <c r="F63" s="1"/>
      <c r="H63" s="36"/>
      <c r="I63" s="36"/>
      <c r="J63" s="36"/>
    </row>
    <row r="64" spans="1:10" ht="42" customHeight="1" x14ac:dyDescent="0.35">
      <c r="A64" s="4" t="s">
        <v>0</v>
      </c>
      <c r="B64" s="5" t="s">
        <v>1</v>
      </c>
      <c r="C64" s="5" t="s">
        <v>2</v>
      </c>
      <c r="D64" s="5" t="s">
        <v>3</v>
      </c>
      <c r="E64" s="12" t="s">
        <v>4</v>
      </c>
      <c r="F64" s="27" t="s">
        <v>102</v>
      </c>
      <c r="G64" s="5" t="s">
        <v>5</v>
      </c>
      <c r="H64" s="34" t="s">
        <v>103</v>
      </c>
      <c r="I64" s="35"/>
      <c r="J64" s="36"/>
    </row>
    <row r="65" spans="1:10" x14ac:dyDescent="0.35">
      <c r="A65" s="22">
        <v>229103</v>
      </c>
      <c r="B65" s="22" t="s">
        <v>36</v>
      </c>
      <c r="C65" s="23">
        <v>7000</v>
      </c>
      <c r="D65" s="24">
        <v>24</v>
      </c>
      <c r="E65" s="25">
        <v>5600</v>
      </c>
      <c r="F65" s="28"/>
      <c r="G65" s="3">
        <f>IFERROR(F65/E65,0)</f>
        <v>0</v>
      </c>
      <c r="H65" s="37">
        <f>(MAX($G$65:$G$98)*E65)</f>
        <v>1376.4601769911503</v>
      </c>
      <c r="I65" s="35" t="str">
        <f>REPT(B65,1)</f>
        <v>29 x 10S</v>
      </c>
      <c r="J65" s="36"/>
    </row>
    <row r="66" spans="1:10" x14ac:dyDescent="0.35">
      <c r="A66" s="2">
        <v>229109</v>
      </c>
      <c r="B66" s="2" t="s">
        <v>37</v>
      </c>
      <c r="C66" s="16">
        <v>7000</v>
      </c>
      <c r="D66" s="2">
        <v>24</v>
      </c>
      <c r="E66" s="18">
        <v>5600</v>
      </c>
      <c r="F66" s="28"/>
      <c r="G66" s="3">
        <f t="shared" ref="G66:G98" si="8">IFERROR(F66/E66,0)</f>
        <v>0</v>
      </c>
      <c r="H66" s="37">
        <f t="shared" ref="H66:H98" si="9">(MAX($G$65:$G$98)*E66)</f>
        <v>1376.4601769911503</v>
      </c>
      <c r="I66" s="35" t="str">
        <f t="shared" ref="I66:I98" si="10">REPT(B66,1)</f>
        <v>29 x 10S LF</v>
      </c>
      <c r="J66" s="36"/>
    </row>
    <row r="67" spans="1:10" x14ac:dyDescent="0.35">
      <c r="A67" s="2">
        <v>229106</v>
      </c>
      <c r="B67" s="2" t="s">
        <v>38</v>
      </c>
      <c r="C67" s="16">
        <v>7000</v>
      </c>
      <c r="D67" s="2">
        <v>24</v>
      </c>
      <c r="E67" s="18">
        <v>5600</v>
      </c>
      <c r="F67" s="28"/>
      <c r="G67" s="3">
        <f t="shared" si="8"/>
        <v>0</v>
      </c>
      <c r="H67" s="37">
        <f t="shared" si="9"/>
        <v>1376.4601769911503</v>
      </c>
      <c r="I67" s="35" t="str">
        <f t="shared" si="10"/>
        <v>29 x 10 EVO</v>
      </c>
      <c r="J67" s="36"/>
    </row>
    <row r="68" spans="1:10" x14ac:dyDescent="0.35">
      <c r="A68" s="2">
        <v>229123</v>
      </c>
      <c r="B68" s="2" t="s">
        <v>39</v>
      </c>
      <c r="C68" s="16">
        <v>7000</v>
      </c>
      <c r="D68" s="2">
        <v>23</v>
      </c>
      <c r="E68" s="18">
        <v>5200</v>
      </c>
      <c r="F68" s="28"/>
      <c r="G68" s="3">
        <f t="shared" si="8"/>
        <v>0</v>
      </c>
      <c r="H68" s="37">
        <f t="shared" si="9"/>
        <v>1278.141592920354</v>
      </c>
      <c r="I68" s="35" t="str">
        <f t="shared" si="10"/>
        <v>29 x 12S</v>
      </c>
      <c r="J68" s="36"/>
    </row>
    <row r="69" spans="1:10" x14ac:dyDescent="0.35">
      <c r="A69" s="2">
        <v>229130</v>
      </c>
      <c r="B69" s="2" t="s">
        <v>40</v>
      </c>
      <c r="C69" s="16">
        <v>7000</v>
      </c>
      <c r="D69" s="2">
        <v>23</v>
      </c>
      <c r="E69" s="18">
        <v>5000</v>
      </c>
      <c r="F69" s="28"/>
      <c r="G69" s="3">
        <f t="shared" si="8"/>
        <v>0</v>
      </c>
      <c r="H69" s="37">
        <f t="shared" si="9"/>
        <v>1228.9823008849557</v>
      </c>
      <c r="I69" s="35" t="str">
        <f t="shared" si="10"/>
        <v>29 x 13,5Q</v>
      </c>
      <c r="J69" s="36"/>
    </row>
    <row r="70" spans="1:10" x14ac:dyDescent="0.35">
      <c r="A70" s="2">
        <v>229639</v>
      </c>
      <c r="B70" s="2" t="s">
        <v>41</v>
      </c>
      <c r="C70" s="16">
        <v>7000</v>
      </c>
      <c r="D70" s="2">
        <v>24</v>
      </c>
      <c r="E70" s="18">
        <v>4860</v>
      </c>
      <c r="F70" s="28"/>
      <c r="G70" s="3">
        <f t="shared" si="8"/>
        <v>0</v>
      </c>
      <c r="H70" s="37">
        <f t="shared" si="9"/>
        <v>1194.570796460177</v>
      </c>
      <c r="I70" s="35" t="str">
        <f t="shared" si="10"/>
        <v>29,5 x 13,5Q</v>
      </c>
      <c r="J70" s="36"/>
    </row>
    <row r="71" spans="1:10" x14ac:dyDescent="0.35">
      <c r="A71" s="2">
        <v>230100</v>
      </c>
      <c r="B71" s="2" t="s">
        <v>51</v>
      </c>
      <c r="C71" s="16">
        <v>7000</v>
      </c>
      <c r="D71" s="2">
        <v>24</v>
      </c>
      <c r="E71" s="18">
        <v>5390</v>
      </c>
      <c r="F71" s="28"/>
      <c r="G71" s="3">
        <f t="shared" si="8"/>
        <v>0</v>
      </c>
      <c r="H71" s="37">
        <f t="shared" si="9"/>
        <v>1324.8429203539822</v>
      </c>
      <c r="I71" s="35" t="str">
        <f t="shared" si="10"/>
        <v>30 x 10</v>
      </c>
      <c r="J71" s="36"/>
    </row>
    <row r="72" spans="1:10" x14ac:dyDescent="0.35">
      <c r="A72" s="2">
        <v>230120</v>
      </c>
      <c r="B72" s="2" t="s">
        <v>52</v>
      </c>
      <c r="C72" s="16">
        <v>7000</v>
      </c>
      <c r="D72" s="2">
        <v>24</v>
      </c>
      <c r="E72" s="18">
        <v>4920</v>
      </c>
      <c r="F72" s="28"/>
      <c r="G72" s="3">
        <f t="shared" si="8"/>
        <v>0</v>
      </c>
      <c r="H72" s="37">
        <f t="shared" si="9"/>
        <v>1209.3185840707963</v>
      </c>
      <c r="I72" s="35" t="str">
        <f t="shared" si="10"/>
        <v>30 x 12</v>
      </c>
      <c r="J72" s="36"/>
    </row>
    <row r="73" spans="1:10" x14ac:dyDescent="0.35">
      <c r="A73" s="2">
        <v>230125</v>
      </c>
      <c r="B73" s="2" t="s">
        <v>53</v>
      </c>
      <c r="C73" s="16">
        <v>7000</v>
      </c>
      <c r="D73" s="2">
        <v>24</v>
      </c>
      <c r="E73" s="18">
        <v>4920</v>
      </c>
      <c r="F73" s="28"/>
      <c r="G73" s="3">
        <f t="shared" si="8"/>
        <v>0</v>
      </c>
      <c r="H73" s="37">
        <f t="shared" si="9"/>
        <v>1209.3185840707963</v>
      </c>
      <c r="I73" s="35" t="str">
        <f t="shared" si="10"/>
        <v>30 x 12 LF</v>
      </c>
      <c r="J73" s="36"/>
    </row>
    <row r="74" spans="1:10" x14ac:dyDescent="0.35">
      <c r="A74" s="2">
        <v>230136</v>
      </c>
      <c r="B74" s="2" t="s">
        <v>54</v>
      </c>
      <c r="C74" s="16">
        <v>7000</v>
      </c>
      <c r="D74" s="2">
        <v>24</v>
      </c>
      <c r="E74" s="18">
        <v>5010</v>
      </c>
      <c r="F74" s="28"/>
      <c r="G74" s="3">
        <f t="shared" si="8"/>
        <v>0</v>
      </c>
      <c r="H74" s="37">
        <f t="shared" si="9"/>
        <v>1231.4402654867256</v>
      </c>
      <c r="I74" s="35" t="str">
        <f t="shared" si="10"/>
        <v>30 x 13 EVO</v>
      </c>
      <c r="J74" s="36"/>
    </row>
    <row r="75" spans="1:10" x14ac:dyDescent="0.35">
      <c r="A75" s="2">
        <v>230138</v>
      </c>
      <c r="B75" s="2" t="s">
        <v>55</v>
      </c>
      <c r="C75" s="16">
        <v>7000</v>
      </c>
      <c r="D75" s="2">
        <v>24</v>
      </c>
      <c r="E75" s="18">
        <v>5010</v>
      </c>
      <c r="F75" s="28"/>
      <c r="G75" s="3">
        <f t="shared" si="8"/>
        <v>0</v>
      </c>
      <c r="H75" s="37">
        <f t="shared" si="9"/>
        <v>1231.4402654867256</v>
      </c>
      <c r="I75" s="35" t="str">
        <f t="shared" si="10"/>
        <v>30 x 13 EVO LF</v>
      </c>
      <c r="J75" s="36"/>
    </row>
    <row r="76" spans="1:10" x14ac:dyDescent="0.35">
      <c r="A76" s="2">
        <v>231126</v>
      </c>
      <c r="B76" s="2" t="s">
        <v>56</v>
      </c>
      <c r="C76" s="16">
        <v>7000</v>
      </c>
      <c r="D76" s="2">
        <v>24</v>
      </c>
      <c r="E76" s="18">
        <v>4750</v>
      </c>
      <c r="F76" s="28"/>
      <c r="G76" s="3">
        <f t="shared" si="8"/>
        <v>0</v>
      </c>
      <c r="H76" s="37">
        <f t="shared" si="9"/>
        <v>1167.5331858407078</v>
      </c>
      <c r="I76" s="35" t="str">
        <f t="shared" si="10"/>
        <v>31 x 12 EVO</v>
      </c>
      <c r="J76" s="36"/>
    </row>
    <row r="77" spans="1:10" x14ac:dyDescent="0.35">
      <c r="A77" s="2">
        <v>231127</v>
      </c>
      <c r="B77" s="2" t="s">
        <v>57</v>
      </c>
      <c r="C77" s="16">
        <v>7000</v>
      </c>
      <c r="D77" s="2">
        <v>24</v>
      </c>
      <c r="E77" s="18">
        <v>4750</v>
      </c>
      <c r="F77" s="28"/>
      <c r="G77" s="3">
        <f t="shared" si="8"/>
        <v>0</v>
      </c>
      <c r="H77" s="37">
        <f t="shared" si="9"/>
        <v>1167.5331858407078</v>
      </c>
      <c r="I77" s="35" t="str">
        <f t="shared" si="10"/>
        <v>31 x 12 EVO LF</v>
      </c>
      <c r="J77" s="36"/>
    </row>
    <row r="78" spans="1:10" x14ac:dyDescent="0.35">
      <c r="A78" s="2">
        <v>232100</v>
      </c>
      <c r="B78" s="2" t="s">
        <v>58</v>
      </c>
      <c r="C78" s="16">
        <v>7000</v>
      </c>
      <c r="D78" s="2">
        <v>25</v>
      </c>
      <c r="E78" s="18">
        <v>4800</v>
      </c>
      <c r="F78" s="28"/>
      <c r="G78" s="3">
        <f t="shared" si="8"/>
        <v>0</v>
      </c>
      <c r="H78" s="37">
        <f t="shared" si="9"/>
        <v>1179.8230088495575</v>
      </c>
      <c r="I78" s="35" t="str">
        <f t="shared" si="10"/>
        <v>32 x 10</v>
      </c>
      <c r="J78" s="36"/>
    </row>
    <row r="79" spans="1:10" x14ac:dyDescent="0.35">
      <c r="A79" s="2">
        <v>232105</v>
      </c>
      <c r="B79" s="2" t="s">
        <v>59</v>
      </c>
      <c r="C79" s="16">
        <v>7000</v>
      </c>
      <c r="D79" s="2">
        <v>25</v>
      </c>
      <c r="E79" s="18">
        <v>4800</v>
      </c>
      <c r="F79" s="28"/>
      <c r="G79" s="3">
        <f t="shared" si="8"/>
        <v>0</v>
      </c>
      <c r="H79" s="37">
        <f t="shared" si="9"/>
        <v>1179.8230088495575</v>
      </c>
      <c r="I79" s="35" t="str">
        <f t="shared" si="10"/>
        <v>32 x 10 LF</v>
      </c>
      <c r="J79" s="36"/>
    </row>
    <row r="80" spans="1:10" x14ac:dyDescent="0.35">
      <c r="A80" s="2">
        <v>232106</v>
      </c>
      <c r="B80" s="2" t="s">
        <v>60</v>
      </c>
      <c r="C80" s="16">
        <v>7000</v>
      </c>
      <c r="D80" s="2">
        <v>25</v>
      </c>
      <c r="E80" s="18">
        <v>4820</v>
      </c>
      <c r="F80" s="28"/>
      <c r="G80" s="3">
        <f t="shared" si="8"/>
        <v>0</v>
      </c>
      <c r="H80" s="37">
        <f t="shared" si="9"/>
        <v>1184.7389380530974</v>
      </c>
      <c r="I80" s="35" t="str">
        <f t="shared" si="10"/>
        <v>32 x 10 EVO</v>
      </c>
      <c r="J80" s="36"/>
    </row>
    <row r="81" spans="1:10" x14ac:dyDescent="0.35">
      <c r="A81" s="2">
        <v>232108</v>
      </c>
      <c r="B81" s="2" t="s">
        <v>61</v>
      </c>
      <c r="C81" s="16">
        <v>7000</v>
      </c>
      <c r="D81" s="2">
        <v>25</v>
      </c>
      <c r="E81" s="18">
        <v>4820</v>
      </c>
      <c r="F81" s="28"/>
      <c r="G81" s="3">
        <f t="shared" si="8"/>
        <v>0</v>
      </c>
      <c r="H81" s="37">
        <f t="shared" si="9"/>
        <v>1184.7389380530974</v>
      </c>
      <c r="I81" s="35" t="str">
        <f t="shared" si="10"/>
        <v>32 x 10 EVO LF</v>
      </c>
      <c r="J81" s="36"/>
    </row>
    <row r="82" spans="1:10" x14ac:dyDescent="0.35">
      <c r="A82" s="2">
        <v>232120</v>
      </c>
      <c r="B82" s="2" t="s">
        <v>62</v>
      </c>
      <c r="C82" s="16">
        <v>7000</v>
      </c>
      <c r="D82" s="2">
        <v>25</v>
      </c>
      <c r="E82" s="18">
        <v>4520</v>
      </c>
      <c r="F82" s="28"/>
      <c r="G82" s="3">
        <f t="shared" si="8"/>
        <v>0</v>
      </c>
      <c r="H82" s="37">
        <f t="shared" si="9"/>
        <v>1111</v>
      </c>
      <c r="I82" s="35" t="str">
        <f t="shared" si="10"/>
        <v>32 x 12</v>
      </c>
      <c r="J82" s="36"/>
    </row>
    <row r="83" spans="1:10" x14ac:dyDescent="0.35">
      <c r="A83" s="2">
        <v>232125</v>
      </c>
      <c r="B83" s="2" t="s">
        <v>63</v>
      </c>
      <c r="C83" s="16">
        <v>7000</v>
      </c>
      <c r="D83" s="2">
        <v>25</v>
      </c>
      <c r="E83" s="18">
        <v>4520</v>
      </c>
      <c r="F83" s="28">
        <v>1111</v>
      </c>
      <c r="G83" s="3">
        <f t="shared" si="8"/>
        <v>0.24579646017699114</v>
      </c>
      <c r="H83" s="37">
        <f t="shared" si="9"/>
        <v>1111</v>
      </c>
      <c r="I83" s="35" t="str">
        <f t="shared" si="10"/>
        <v>32 x 12 LF</v>
      </c>
      <c r="J83" s="36"/>
    </row>
    <row r="84" spans="1:10" x14ac:dyDescent="0.35">
      <c r="A84" s="2">
        <v>232126</v>
      </c>
      <c r="B84" s="2" t="s">
        <v>64</v>
      </c>
      <c r="C84" s="16">
        <v>7000</v>
      </c>
      <c r="D84" s="2">
        <v>25</v>
      </c>
      <c r="E84" s="18">
        <v>4360</v>
      </c>
      <c r="F84" s="28"/>
      <c r="G84" s="3">
        <f t="shared" si="8"/>
        <v>0</v>
      </c>
      <c r="H84" s="37">
        <f t="shared" si="9"/>
        <v>1071.6725663716813</v>
      </c>
      <c r="I84" s="35" t="str">
        <f t="shared" si="10"/>
        <v>32 x 12 EVO</v>
      </c>
      <c r="J84" s="36"/>
    </row>
    <row r="85" spans="1:10" x14ac:dyDescent="0.35">
      <c r="A85" s="2">
        <v>232180</v>
      </c>
      <c r="B85" s="2" t="s">
        <v>65</v>
      </c>
      <c r="C85" s="16">
        <v>7000</v>
      </c>
      <c r="D85" s="2">
        <v>23</v>
      </c>
      <c r="E85" s="18">
        <v>3950</v>
      </c>
      <c r="F85" s="28"/>
      <c r="G85" s="3">
        <f t="shared" si="8"/>
        <v>0</v>
      </c>
      <c r="H85" s="37">
        <f t="shared" si="9"/>
        <v>970.89601769911496</v>
      </c>
      <c r="I85" s="35" t="str">
        <f t="shared" si="10"/>
        <v>32 x 18</v>
      </c>
      <c r="J85" s="36"/>
    </row>
    <row r="86" spans="1:10" x14ac:dyDescent="0.35">
      <c r="A86" s="2">
        <v>233100</v>
      </c>
      <c r="B86" s="2" t="s">
        <v>66</v>
      </c>
      <c r="C86" s="16">
        <v>7000</v>
      </c>
      <c r="D86" s="2">
        <v>25</v>
      </c>
      <c r="E86" s="18">
        <v>4560</v>
      </c>
      <c r="F86" s="28"/>
      <c r="G86" s="3">
        <f t="shared" si="8"/>
        <v>0</v>
      </c>
      <c r="H86" s="37">
        <f t="shared" si="9"/>
        <v>1120.8318584070796</v>
      </c>
      <c r="I86" s="35" t="str">
        <f t="shared" si="10"/>
        <v>33 x 10</v>
      </c>
      <c r="J86" s="36"/>
    </row>
    <row r="87" spans="1:10" x14ac:dyDescent="0.35">
      <c r="A87" s="2">
        <v>233105</v>
      </c>
      <c r="B87" s="2" t="s">
        <v>67</v>
      </c>
      <c r="C87" s="16">
        <v>7000</v>
      </c>
      <c r="D87" s="2">
        <v>25</v>
      </c>
      <c r="E87" s="18">
        <v>4560</v>
      </c>
      <c r="F87" s="28"/>
      <c r="G87" s="3">
        <f t="shared" si="8"/>
        <v>0</v>
      </c>
      <c r="H87" s="37">
        <f t="shared" si="9"/>
        <v>1120.8318584070796</v>
      </c>
      <c r="I87" s="35" t="str">
        <f t="shared" si="10"/>
        <v>33 x 10 L</v>
      </c>
      <c r="J87" s="36"/>
    </row>
    <row r="88" spans="1:10" x14ac:dyDescent="0.35">
      <c r="A88" s="2">
        <v>234120</v>
      </c>
      <c r="B88" s="2" t="s">
        <v>68</v>
      </c>
      <c r="C88" s="16">
        <v>7000</v>
      </c>
      <c r="D88" s="2">
        <v>25</v>
      </c>
      <c r="E88" s="18">
        <v>4020</v>
      </c>
      <c r="F88" s="28"/>
      <c r="G88" s="3">
        <f t="shared" si="8"/>
        <v>0</v>
      </c>
      <c r="H88" s="37">
        <f t="shared" si="9"/>
        <v>988.10176991150433</v>
      </c>
      <c r="I88" s="35" t="str">
        <f t="shared" si="10"/>
        <v>34 x 12</v>
      </c>
      <c r="J88" s="36"/>
    </row>
    <row r="89" spans="1:10" x14ac:dyDescent="0.35">
      <c r="A89" s="2">
        <v>234125</v>
      </c>
      <c r="B89" s="2" t="s">
        <v>69</v>
      </c>
      <c r="C89" s="16">
        <v>7000</v>
      </c>
      <c r="D89" s="2">
        <v>25</v>
      </c>
      <c r="E89" s="18">
        <v>4020</v>
      </c>
      <c r="F89" s="28"/>
      <c r="G89" s="3">
        <f t="shared" si="8"/>
        <v>0</v>
      </c>
      <c r="H89" s="37">
        <f t="shared" si="9"/>
        <v>988.10176991150433</v>
      </c>
      <c r="I89" s="35" t="str">
        <f t="shared" si="10"/>
        <v>34 x 12 L</v>
      </c>
      <c r="J89" s="36"/>
    </row>
    <row r="90" spans="1:10" x14ac:dyDescent="0.35">
      <c r="A90" s="2">
        <v>327121</v>
      </c>
      <c r="B90" s="2" t="s">
        <v>49</v>
      </c>
      <c r="C90" s="16">
        <v>7000</v>
      </c>
      <c r="D90" s="2">
        <v>22</v>
      </c>
      <c r="E90" s="18">
        <v>5300</v>
      </c>
      <c r="F90" s="28"/>
      <c r="G90" s="3">
        <f t="shared" si="8"/>
        <v>0</v>
      </c>
      <c r="H90" s="37">
        <f t="shared" si="9"/>
        <v>1302.7212389380529</v>
      </c>
      <c r="I90" s="35" t="str">
        <f t="shared" si="10"/>
        <v>27 x 12TH -3B</v>
      </c>
      <c r="J90" s="36"/>
    </row>
    <row r="91" spans="1:10" x14ac:dyDescent="0.35">
      <c r="A91" s="2">
        <v>328120</v>
      </c>
      <c r="B91" s="2" t="s">
        <v>50</v>
      </c>
      <c r="C91" s="16">
        <v>7000</v>
      </c>
      <c r="D91" s="2">
        <v>22</v>
      </c>
      <c r="E91" s="18">
        <v>5020</v>
      </c>
      <c r="F91" s="28"/>
      <c r="G91" s="3">
        <f t="shared" si="8"/>
        <v>0</v>
      </c>
      <c r="H91" s="37">
        <f t="shared" si="9"/>
        <v>1233.8982300884954</v>
      </c>
      <c r="I91" s="35" t="str">
        <f t="shared" si="10"/>
        <v>28 x 12 -3B</v>
      </c>
      <c r="J91" s="36"/>
    </row>
    <row r="92" spans="1:10" x14ac:dyDescent="0.35">
      <c r="A92" s="2">
        <v>328623</v>
      </c>
      <c r="B92" s="2" t="s">
        <v>104</v>
      </c>
      <c r="C92" s="16">
        <v>7000</v>
      </c>
      <c r="D92" s="2">
        <v>22</v>
      </c>
      <c r="E92" s="18">
        <v>4830</v>
      </c>
      <c r="F92" s="28"/>
      <c r="G92" s="3">
        <f t="shared" si="8"/>
        <v>0</v>
      </c>
      <c r="H92" s="37">
        <f t="shared" si="9"/>
        <v>1187.1969026548672</v>
      </c>
      <c r="I92" s="35" t="str">
        <f t="shared" si="10"/>
        <v>28,5 x 12S -3B</v>
      </c>
      <c r="J92" s="36"/>
    </row>
    <row r="93" spans="1:10" x14ac:dyDescent="0.35">
      <c r="A93" s="2">
        <v>329120</v>
      </c>
      <c r="B93" s="2" t="s">
        <v>105</v>
      </c>
      <c r="C93" s="16">
        <v>7000</v>
      </c>
      <c r="D93" s="2">
        <v>22</v>
      </c>
      <c r="E93" s="18">
        <v>4630</v>
      </c>
      <c r="F93" s="28"/>
      <c r="G93" s="3">
        <f t="shared" si="8"/>
        <v>0</v>
      </c>
      <c r="H93" s="37">
        <f t="shared" si="9"/>
        <v>1138.037610619469</v>
      </c>
      <c r="I93" s="35" t="str">
        <f t="shared" si="10"/>
        <v>29 x 12 -3B</v>
      </c>
      <c r="J93" s="36"/>
    </row>
    <row r="94" spans="1:10" x14ac:dyDescent="0.35">
      <c r="A94" s="2">
        <v>329122</v>
      </c>
      <c r="B94" s="2" t="s">
        <v>106</v>
      </c>
      <c r="C94" s="16">
        <v>7000</v>
      </c>
      <c r="D94" s="2">
        <v>23</v>
      </c>
      <c r="E94" s="18">
        <v>5010</v>
      </c>
      <c r="F94" s="28"/>
      <c r="G94" s="3">
        <f t="shared" si="8"/>
        <v>0</v>
      </c>
      <c r="H94" s="37">
        <f t="shared" si="9"/>
        <v>1231.4402654867256</v>
      </c>
      <c r="I94" s="35" t="str">
        <f t="shared" si="10"/>
        <v>29 x 12N -3B</v>
      </c>
      <c r="J94" s="36"/>
    </row>
    <row r="95" spans="1:10" x14ac:dyDescent="0.35">
      <c r="A95" s="2">
        <v>329126</v>
      </c>
      <c r="B95" s="2" t="s">
        <v>107</v>
      </c>
      <c r="C95" s="16">
        <v>7000</v>
      </c>
      <c r="D95" s="2">
        <v>23</v>
      </c>
      <c r="E95" s="18">
        <v>4550</v>
      </c>
      <c r="F95" s="28"/>
      <c r="G95" s="3">
        <f t="shared" si="8"/>
        <v>0</v>
      </c>
      <c r="H95" s="37">
        <f t="shared" si="9"/>
        <v>1118.3738938053098</v>
      </c>
      <c r="I95" s="35" t="str">
        <f t="shared" si="10"/>
        <v>29 x 12 EVO -3B</v>
      </c>
      <c r="J95" s="36"/>
    </row>
    <row r="96" spans="1:10" x14ac:dyDescent="0.35">
      <c r="A96" s="2">
        <v>330136</v>
      </c>
      <c r="B96" s="2" t="s">
        <v>108</v>
      </c>
      <c r="C96" s="16">
        <v>7000</v>
      </c>
      <c r="D96" s="2">
        <v>23</v>
      </c>
      <c r="E96" s="18">
        <v>4340</v>
      </c>
      <c r="F96" s="28"/>
      <c r="G96" s="3">
        <f t="shared" si="8"/>
        <v>0</v>
      </c>
      <c r="H96" s="37">
        <f t="shared" si="9"/>
        <v>1066.7566371681417</v>
      </c>
      <c r="I96" s="35" t="str">
        <f t="shared" si="10"/>
        <v>30 x 13 EVO -3B</v>
      </c>
      <c r="J96" s="36"/>
    </row>
    <row r="97" spans="1:10" x14ac:dyDescent="0.35">
      <c r="A97" s="2">
        <v>331120</v>
      </c>
      <c r="B97" s="2" t="s">
        <v>109</v>
      </c>
      <c r="C97" s="16">
        <v>7000</v>
      </c>
      <c r="D97" s="2">
        <v>23</v>
      </c>
      <c r="E97" s="18">
        <v>4130</v>
      </c>
      <c r="F97" s="28"/>
      <c r="G97" s="3">
        <f t="shared" si="8"/>
        <v>0</v>
      </c>
      <c r="H97" s="37">
        <f t="shared" si="9"/>
        <v>1015.1393805309734</v>
      </c>
      <c r="I97" s="35" t="str">
        <f t="shared" si="10"/>
        <v>31 x 12 -3B</v>
      </c>
      <c r="J97" s="36"/>
    </row>
    <row r="98" spans="1:10" x14ac:dyDescent="0.35">
      <c r="A98" s="9">
        <v>331123</v>
      </c>
      <c r="B98" s="9" t="s">
        <v>110</v>
      </c>
      <c r="C98" s="19">
        <v>7000</v>
      </c>
      <c r="D98" s="9">
        <v>23.5</v>
      </c>
      <c r="E98" s="26">
        <v>4350</v>
      </c>
      <c r="F98" s="31"/>
      <c r="G98" s="9">
        <f t="shared" si="8"/>
        <v>0</v>
      </c>
      <c r="H98" s="38">
        <f t="shared" si="9"/>
        <v>1069.2146017699115</v>
      </c>
      <c r="I98" s="35" t="str">
        <f t="shared" si="10"/>
        <v>31 x 12S -3B</v>
      </c>
      <c r="J98" s="36"/>
    </row>
    <row r="99" spans="1:10" x14ac:dyDescent="0.35">
      <c r="F99" s="1"/>
      <c r="H99" s="36"/>
      <c r="I99" s="36"/>
      <c r="J99" s="36"/>
    </row>
    <row r="100" spans="1:10" x14ac:dyDescent="0.35">
      <c r="F100" s="1"/>
      <c r="H100" s="36"/>
      <c r="I100" s="36"/>
      <c r="J100" s="36"/>
    </row>
    <row r="101" spans="1:10" x14ac:dyDescent="0.35">
      <c r="A101" s="11" t="s">
        <v>112</v>
      </c>
      <c r="F101" s="1"/>
      <c r="H101" s="36"/>
      <c r="I101" s="36"/>
      <c r="J101" s="36"/>
    </row>
    <row r="102" spans="1:10" ht="42" customHeight="1" x14ac:dyDescent="0.35">
      <c r="A102" s="4" t="s">
        <v>0</v>
      </c>
      <c r="B102" s="5" t="s">
        <v>1</v>
      </c>
      <c r="C102" s="5" t="s">
        <v>2</v>
      </c>
      <c r="D102" s="5" t="s">
        <v>3</v>
      </c>
      <c r="E102" s="12" t="s">
        <v>4</v>
      </c>
      <c r="F102" s="27" t="s">
        <v>102</v>
      </c>
      <c r="G102" s="5" t="s">
        <v>5</v>
      </c>
      <c r="H102" s="34" t="s">
        <v>103</v>
      </c>
      <c r="I102" s="35"/>
      <c r="J102" s="36"/>
    </row>
    <row r="103" spans="1:10" x14ac:dyDescent="0.35">
      <c r="A103" s="22">
        <v>418080</v>
      </c>
      <c r="B103" s="22" t="s">
        <v>70</v>
      </c>
      <c r="C103" s="23">
        <v>3000</v>
      </c>
      <c r="D103" s="23">
        <v>9</v>
      </c>
      <c r="E103" s="25">
        <v>8800</v>
      </c>
      <c r="F103" s="28"/>
      <c r="G103" s="3">
        <f>IFERROR(F103/E103,0)</f>
        <v>0</v>
      </c>
      <c r="H103" s="37">
        <f>(MAX($G$103:$G$135)*E103)</f>
        <v>0</v>
      </c>
      <c r="I103" s="35" t="str">
        <f>REPT(B103,1)</f>
        <v>18 x 8E</v>
      </c>
      <c r="J103" s="36"/>
    </row>
    <row r="104" spans="1:10" x14ac:dyDescent="0.35">
      <c r="A104" s="2">
        <v>418085</v>
      </c>
      <c r="B104" s="2" t="s">
        <v>71</v>
      </c>
      <c r="C104" s="16">
        <v>3000</v>
      </c>
      <c r="D104" s="2">
        <v>9</v>
      </c>
      <c r="E104" s="18">
        <v>8800</v>
      </c>
      <c r="F104" s="28"/>
      <c r="G104" s="3">
        <f t="shared" ref="G104:G134" si="11">IFERROR(F104/E104,0)</f>
        <v>0</v>
      </c>
      <c r="H104" s="37">
        <f t="shared" ref="H104:H135" si="12">(MAX($G$103:$G$135)*E104)</f>
        <v>0</v>
      </c>
      <c r="I104" s="35" t="str">
        <f t="shared" ref="I104:I135" si="13">REPT(B104,1)</f>
        <v>18 x 8E L</v>
      </c>
      <c r="J104" s="36"/>
    </row>
    <row r="105" spans="1:10" x14ac:dyDescent="0.35">
      <c r="A105" s="2">
        <v>418100</v>
      </c>
      <c r="B105" s="2" t="s">
        <v>72</v>
      </c>
      <c r="C105" s="16">
        <v>3000</v>
      </c>
      <c r="D105" s="2">
        <v>8</v>
      </c>
      <c r="E105" s="18">
        <v>8100</v>
      </c>
      <c r="F105" s="28"/>
      <c r="G105" s="3">
        <f t="shared" si="11"/>
        <v>0</v>
      </c>
      <c r="H105" s="37">
        <f t="shared" si="12"/>
        <v>0</v>
      </c>
      <c r="I105" s="35" t="str">
        <f t="shared" si="13"/>
        <v>18 x 10E</v>
      </c>
      <c r="J105" s="36"/>
    </row>
    <row r="106" spans="1:10" x14ac:dyDescent="0.35">
      <c r="A106" s="2">
        <v>418105</v>
      </c>
      <c r="B106" s="2" t="s">
        <v>73</v>
      </c>
      <c r="C106" s="16">
        <v>3000</v>
      </c>
      <c r="D106" s="2">
        <v>8</v>
      </c>
      <c r="E106" s="18">
        <v>8100</v>
      </c>
      <c r="F106" s="28"/>
      <c r="G106" s="3">
        <f t="shared" si="11"/>
        <v>0</v>
      </c>
      <c r="H106" s="37">
        <f t="shared" si="12"/>
        <v>0</v>
      </c>
      <c r="I106" s="35" t="str">
        <f t="shared" si="13"/>
        <v>18 x 10E L</v>
      </c>
      <c r="J106" s="36"/>
    </row>
    <row r="107" spans="1:10" x14ac:dyDescent="0.35">
      <c r="A107" s="2">
        <v>420080</v>
      </c>
      <c r="B107" s="2" t="s">
        <v>74</v>
      </c>
      <c r="C107" s="16">
        <v>3000</v>
      </c>
      <c r="D107" s="2">
        <v>9</v>
      </c>
      <c r="E107" s="18">
        <v>8000</v>
      </c>
      <c r="F107" s="28"/>
      <c r="G107" s="3">
        <f t="shared" si="11"/>
        <v>0</v>
      </c>
      <c r="H107" s="37">
        <f t="shared" si="12"/>
        <v>0</v>
      </c>
      <c r="I107" s="35" t="str">
        <f t="shared" si="13"/>
        <v>20 x 8E</v>
      </c>
      <c r="J107" s="36"/>
    </row>
    <row r="108" spans="1:10" x14ac:dyDescent="0.35">
      <c r="A108" s="2">
        <v>420085</v>
      </c>
      <c r="B108" s="2" t="s">
        <v>75</v>
      </c>
      <c r="C108" s="16">
        <v>3000</v>
      </c>
      <c r="D108" s="2">
        <v>9</v>
      </c>
      <c r="E108" s="18">
        <v>8000</v>
      </c>
      <c r="F108" s="28"/>
      <c r="G108" s="3">
        <f t="shared" si="11"/>
        <v>0</v>
      </c>
      <c r="H108" s="37">
        <f t="shared" si="12"/>
        <v>0</v>
      </c>
      <c r="I108" s="35" t="str">
        <f t="shared" si="13"/>
        <v>20 x 8E L</v>
      </c>
      <c r="J108" s="36"/>
    </row>
    <row r="109" spans="1:10" x14ac:dyDescent="0.35">
      <c r="A109" s="2">
        <v>420100</v>
      </c>
      <c r="B109" s="2" t="s">
        <v>76</v>
      </c>
      <c r="C109" s="16">
        <v>3000</v>
      </c>
      <c r="D109" s="2">
        <v>10</v>
      </c>
      <c r="E109" s="18">
        <v>7160</v>
      </c>
      <c r="F109" s="28"/>
      <c r="G109" s="3">
        <f t="shared" si="11"/>
        <v>0</v>
      </c>
      <c r="H109" s="37">
        <f t="shared" si="12"/>
        <v>0</v>
      </c>
      <c r="I109" s="35" t="str">
        <f t="shared" si="13"/>
        <v>20 x 10E</v>
      </c>
      <c r="J109" s="36"/>
    </row>
    <row r="110" spans="1:10" x14ac:dyDescent="0.35">
      <c r="A110" s="2">
        <v>420105</v>
      </c>
      <c r="B110" s="2" t="s">
        <v>77</v>
      </c>
      <c r="C110" s="16">
        <v>3000</v>
      </c>
      <c r="D110" s="2">
        <v>10</v>
      </c>
      <c r="E110" s="18">
        <v>7160</v>
      </c>
      <c r="F110" s="28"/>
      <c r="G110" s="3">
        <f t="shared" si="11"/>
        <v>0</v>
      </c>
      <c r="H110" s="37">
        <f t="shared" si="12"/>
        <v>0</v>
      </c>
      <c r="I110" s="35" t="str">
        <f t="shared" si="13"/>
        <v>20 x 10E L</v>
      </c>
      <c r="J110" s="36"/>
    </row>
    <row r="111" spans="1:10" x14ac:dyDescent="0.35">
      <c r="A111" s="2">
        <v>420110</v>
      </c>
      <c r="B111" s="2" t="s">
        <v>78</v>
      </c>
      <c r="C111" s="16">
        <v>3000</v>
      </c>
      <c r="D111" s="2">
        <v>9</v>
      </c>
      <c r="E111" s="18">
        <v>7000</v>
      </c>
      <c r="F111" s="28"/>
      <c r="G111" s="3">
        <f t="shared" si="11"/>
        <v>0</v>
      </c>
      <c r="H111" s="37">
        <f t="shared" si="12"/>
        <v>0</v>
      </c>
      <c r="I111" s="35" t="str">
        <f t="shared" si="13"/>
        <v>20 x11E</v>
      </c>
      <c r="J111" s="36"/>
    </row>
    <row r="112" spans="1:10" x14ac:dyDescent="0.35">
      <c r="A112" s="2">
        <v>420115</v>
      </c>
      <c r="B112" s="2" t="s">
        <v>79</v>
      </c>
      <c r="C112" s="16">
        <v>3000</v>
      </c>
      <c r="D112" s="2">
        <v>9</v>
      </c>
      <c r="E112" s="18">
        <v>7000</v>
      </c>
      <c r="F112" s="28"/>
      <c r="G112" s="3">
        <f t="shared" si="11"/>
        <v>0</v>
      </c>
      <c r="H112" s="37">
        <f t="shared" si="12"/>
        <v>0</v>
      </c>
      <c r="I112" s="35" t="str">
        <f t="shared" si="13"/>
        <v>20 x 11E L</v>
      </c>
      <c r="J112" s="36"/>
    </row>
    <row r="113" spans="1:10" x14ac:dyDescent="0.35">
      <c r="A113" s="2">
        <v>420114</v>
      </c>
      <c r="B113" s="2" t="s">
        <v>80</v>
      </c>
      <c r="C113" s="16">
        <v>3000</v>
      </c>
      <c r="D113" s="2">
        <v>9</v>
      </c>
      <c r="E113" s="18">
        <v>6880</v>
      </c>
      <c r="F113" s="28"/>
      <c r="G113" s="3">
        <f t="shared" si="11"/>
        <v>0</v>
      </c>
      <c r="H113" s="37">
        <f t="shared" si="12"/>
        <v>0</v>
      </c>
      <c r="I113" s="35" t="str">
        <f t="shared" si="13"/>
        <v>20 x 11WE</v>
      </c>
      <c r="J113" s="36"/>
    </row>
    <row r="114" spans="1:10" x14ac:dyDescent="0.35">
      <c r="A114" s="2">
        <v>420119</v>
      </c>
      <c r="B114" s="2" t="s">
        <v>81</v>
      </c>
      <c r="C114" s="16">
        <v>3000</v>
      </c>
      <c r="D114" s="2">
        <v>9</v>
      </c>
      <c r="E114" s="18">
        <v>6880</v>
      </c>
      <c r="F114" s="28"/>
      <c r="G114" s="3">
        <f t="shared" si="11"/>
        <v>0</v>
      </c>
      <c r="H114" s="37">
        <f t="shared" si="12"/>
        <v>0</v>
      </c>
      <c r="I114" s="35" t="str">
        <f t="shared" si="13"/>
        <v>20 x 11WE L</v>
      </c>
      <c r="J114" s="36"/>
    </row>
    <row r="115" spans="1:10" x14ac:dyDescent="0.35">
      <c r="A115" s="2">
        <v>420120</v>
      </c>
      <c r="B115" s="2" t="s">
        <v>82</v>
      </c>
      <c r="C115" s="16">
        <v>3000</v>
      </c>
      <c r="D115" s="2">
        <v>8</v>
      </c>
      <c r="E115" s="18">
        <v>6790</v>
      </c>
      <c r="F115" s="28"/>
      <c r="G115" s="3">
        <f t="shared" si="11"/>
        <v>0</v>
      </c>
      <c r="H115" s="37">
        <f t="shared" si="12"/>
        <v>0</v>
      </c>
      <c r="I115" s="35" t="str">
        <f t="shared" si="13"/>
        <v>20 x 12E</v>
      </c>
      <c r="J115" s="36"/>
    </row>
    <row r="116" spans="1:10" x14ac:dyDescent="0.35">
      <c r="A116" s="2">
        <v>420125</v>
      </c>
      <c r="B116" s="2" t="s">
        <v>83</v>
      </c>
      <c r="C116" s="16">
        <v>3000</v>
      </c>
      <c r="D116" s="2">
        <v>8</v>
      </c>
      <c r="E116" s="18">
        <v>6790</v>
      </c>
      <c r="F116" s="28"/>
      <c r="G116" s="3">
        <f t="shared" si="11"/>
        <v>0</v>
      </c>
      <c r="H116" s="37">
        <f t="shared" si="12"/>
        <v>0</v>
      </c>
      <c r="I116" s="35" t="str">
        <f t="shared" si="13"/>
        <v>20 x 12E L</v>
      </c>
      <c r="J116" s="36"/>
    </row>
    <row r="117" spans="1:10" x14ac:dyDescent="0.35">
      <c r="A117" s="2">
        <v>420130</v>
      </c>
      <c r="B117" s="2" t="s">
        <v>84</v>
      </c>
      <c r="C117" s="16">
        <v>3000</v>
      </c>
      <c r="D117" s="2">
        <v>9</v>
      </c>
      <c r="E117" s="18">
        <v>6860</v>
      </c>
      <c r="F117" s="28"/>
      <c r="G117" s="3">
        <f t="shared" si="11"/>
        <v>0</v>
      </c>
      <c r="H117" s="37">
        <f t="shared" si="12"/>
        <v>0</v>
      </c>
      <c r="I117" s="35" t="str">
        <f t="shared" si="13"/>
        <v>20 x 13E</v>
      </c>
      <c r="J117" s="36"/>
    </row>
    <row r="118" spans="1:10" x14ac:dyDescent="0.35">
      <c r="A118" s="2">
        <v>420135</v>
      </c>
      <c r="B118" s="2" t="s">
        <v>85</v>
      </c>
      <c r="C118" s="16">
        <v>3000</v>
      </c>
      <c r="D118" s="2">
        <v>9</v>
      </c>
      <c r="E118" s="18">
        <v>6860</v>
      </c>
      <c r="F118" s="28"/>
      <c r="G118" s="3">
        <f t="shared" si="11"/>
        <v>0</v>
      </c>
      <c r="H118" s="37">
        <f t="shared" si="12"/>
        <v>0</v>
      </c>
      <c r="I118" s="35" t="str">
        <f t="shared" si="13"/>
        <v>20 x 13E L</v>
      </c>
      <c r="J118" s="36"/>
    </row>
    <row r="119" spans="1:10" x14ac:dyDescent="0.35">
      <c r="A119" s="2">
        <v>420624</v>
      </c>
      <c r="B119" s="2" t="s">
        <v>86</v>
      </c>
      <c r="C119" s="16">
        <v>3000</v>
      </c>
      <c r="D119" s="2">
        <v>10</v>
      </c>
      <c r="E119" s="18">
        <v>6470</v>
      </c>
      <c r="F119" s="28"/>
      <c r="G119" s="3">
        <f t="shared" si="11"/>
        <v>0</v>
      </c>
      <c r="H119" s="37">
        <f t="shared" si="12"/>
        <v>0</v>
      </c>
      <c r="I119" s="35" t="str">
        <f t="shared" si="13"/>
        <v>20,5 x 12WE</v>
      </c>
      <c r="J119" s="36"/>
    </row>
    <row r="120" spans="1:10" x14ac:dyDescent="0.35">
      <c r="A120" s="2">
        <v>420629</v>
      </c>
      <c r="B120" s="2" t="s">
        <v>87</v>
      </c>
      <c r="C120" s="16">
        <v>3000</v>
      </c>
      <c r="D120" s="2">
        <v>10</v>
      </c>
      <c r="E120" s="18">
        <v>6470</v>
      </c>
      <c r="F120" s="28"/>
      <c r="G120" s="3">
        <f t="shared" si="11"/>
        <v>0</v>
      </c>
      <c r="H120" s="37">
        <f t="shared" si="12"/>
        <v>0</v>
      </c>
      <c r="I120" s="35" t="str">
        <f t="shared" si="13"/>
        <v>20,5 x 12WE L</v>
      </c>
      <c r="J120" s="36"/>
    </row>
    <row r="121" spans="1:10" x14ac:dyDescent="0.35">
      <c r="A121" s="2">
        <v>421130</v>
      </c>
      <c r="B121" s="2" t="s">
        <v>88</v>
      </c>
      <c r="C121" s="16">
        <v>3000</v>
      </c>
      <c r="D121" s="2">
        <v>9</v>
      </c>
      <c r="E121" s="18">
        <v>6290</v>
      </c>
      <c r="F121" s="28"/>
      <c r="G121" s="3">
        <f t="shared" si="11"/>
        <v>0</v>
      </c>
      <c r="H121" s="37">
        <f t="shared" si="12"/>
        <v>0</v>
      </c>
      <c r="I121" s="35" t="str">
        <f t="shared" si="13"/>
        <v>21 x 13E</v>
      </c>
      <c r="J121" s="36"/>
    </row>
    <row r="122" spans="1:10" x14ac:dyDescent="0.35">
      <c r="A122" s="2">
        <v>421135</v>
      </c>
      <c r="B122" s="2" t="s">
        <v>89</v>
      </c>
      <c r="C122" s="16">
        <v>3000</v>
      </c>
      <c r="D122" s="2">
        <v>9</v>
      </c>
      <c r="E122" s="18">
        <v>6290</v>
      </c>
      <c r="F122" s="28"/>
      <c r="G122" s="3">
        <f t="shared" si="11"/>
        <v>0</v>
      </c>
      <c r="H122" s="37">
        <f t="shared" si="12"/>
        <v>0</v>
      </c>
      <c r="I122" s="35" t="str">
        <f t="shared" si="13"/>
        <v>21 x 13E L</v>
      </c>
      <c r="J122" s="36"/>
    </row>
    <row r="123" spans="1:10" x14ac:dyDescent="0.35">
      <c r="A123" s="2">
        <v>421136</v>
      </c>
      <c r="B123" s="2" t="s">
        <v>111</v>
      </c>
      <c r="C123" s="16">
        <v>3000</v>
      </c>
      <c r="D123" s="2">
        <v>10</v>
      </c>
      <c r="E123" s="18">
        <v>6230</v>
      </c>
      <c r="F123" s="28"/>
      <c r="G123" s="3">
        <f t="shared" si="11"/>
        <v>0</v>
      </c>
      <c r="H123" s="37">
        <f t="shared" si="12"/>
        <v>0</v>
      </c>
      <c r="I123" s="35" t="str">
        <f t="shared" si="13"/>
        <v>21 x 13,5EL</v>
      </c>
      <c r="J123" s="36"/>
    </row>
    <row r="124" spans="1:10" x14ac:dyDescent="0.35">
      <c r="A124" s="2">
        <v>421140</v>
      </c>
      <c r="B124" s="2" t="s">
        <v>90</v>
      </c>
      <c r="C124" s="16">
        <v>3000</v>
      </c>
      <c r="D124" s="2">
        <v>9</v>
      </c>
      <c r="E124" s="18">
        <v>6200</v>
      </c>
      <c r="F124" s="28"/>
      <c r="G124" s="3">
        <f t="shared" si="11"/>
        <v>0</v>
      </c>
      <c r="H124" s="37">
        <f t="shared" si="12"/>
        <v>0</v>
      </c>
      <c r="I124" s="35" t="str">
        <f t="shared" si="13"/>
        <v>21 x 14E</v>
      </c>
      <c r="J124" s="36"/>
    </row>
    <row r="125" spans="1:10" x14ac:dyDescent="0.35">
      <c r="A125" s="2">
        <v>421145</v>
      </c>
      <c r="B125" s="2" t="s">
        <v>91</v>
      </c>
      <c r="C125" s="16">
        <v>3000</v>
      </c>
      <c r="D125" s="2">
        <v>9</v>
      </c>
      <c r="E125" s="18">
        <v>6200</v>
      </c>
      <c r="F125" s="28"/>
      <c r="G125" s="3">
        <f t="shared" si="11"/>
        <v>0</v>
      </c>
      <c r="H125" s="37">
        <f t="shared" si="12"/>
        <v>0</v>
      </c>
      <c r="I125" s="35" t="str">
        <f t="shared" si="13"/>
        <v>21 x 14E L</v>
      </c>
      <c r="J125" s="36"/>
    </row>
    <row r="126" spans="1:10" x14ac:dyDescent="0.35">
      <c r="A126" s="2">
        <v>422100</v>
      </c>
      <c r="B126" s="2" t="s">
        <v>92</v>
      </c>
      <c r="C126" s="16">
        <v>3000</v>
      </c>
      <c r="D126" s="2">
        <v>10</v>
      </c>
      <c r="E126" s="18">
        <v>6450</v>
      </c>
      <c r="F126" s="28"/>
      <c r="G126" s="3">
        <f t="shared" si="11"/>
        <v>0</v>
      </c>
      <c r="H126" s="37">
        <f t="shared" si="12"/>
        <v>0</v>
      </c>
      <c r="I126" s="35" t="str">
        <f t="shared" si="13"/>
        <v>22 x 10E</v>
      </c>
      <c r="J126" s="36"/>
    </row>
    <row r="127" spans="1:10" x14ac:dyDescent="0.35">
      <c r="A127" s="2">
        <v>422105</v>
      </c>
      <c r="B127" s="2" t="s">
        <v>93</v>
      </c>
      <c r="C127" s="16">
        <v>3000</v>
      </c>
      <c r="D127" s="2">
        <v>10</v>
      </c>
      <c r="E127" s="18">
        <v>6450</v>
      </c>
      <c r="F127" s="28"/>
      <c r="G127" s="3">
        <f t="shared" si="11"/>
        <v>0</v>
      </c>
      <c r="H127" s="37">
        <f t="shared" si="12"/>
        <v>0</v>
      </c>
      <c r="I127" s="35" t="str">
        <f t="shared" si="13"/>
        <v>22 x 10E L</v>
      </c>
      <c r="J127" s="36"/>
    </row>
    <row r="128" spans="1:10" x14ac:dyDescent="0.35">
      <c r="A128" s="2">
        <v>422120</v>
      </c>
      <c r="B128" s="2" t="s">
        <v>94</v>
      </c>
      <c r="C128" s="16">
        <v>3000</v>
      </c>
      <c r="D128" s="2">
        <v>10</v>
      </c>
      <c r="E128" s="18">
        <v>6450</v>
      </c>
      <c r="F128" s="28"/>
      <c r="G128" s="3">
        <f t="shared" si="11"/>
        <v>0</v>
      </c>
      <c r="H128" s="37">
        <f t="shared" si="12"/>
        <v>0</v>
      </c>
      <c r="I128" s="35" t="str">
        <f t="shared" si="13"/>
        <v>22 x 12E</v>
      </c>
      <c r="J128" s="36"/>
    </row>
    <row r="129" spans="1:10" x14ac:dyDescent="0.35">
      <c r="A129" s="2">
        <v>422125</v>
      </c>
      <c r="B129" s="2" t="s">
        <v>95</v>
      </c>
      <c r="C129" s="16">
        <v>3000</v>
      </c>
      <c r="D129" s="2">
        <v>10</v>
      </c>
      <c r="E129" s="18">
        <v>6450</v>
      </c>
      <c r="F129" s="28"/>
      <c r="G129" s="3">
        <f t="shared" si="11"/>
        <v>0</v>
      </c>
      <c r="H129" s="37">
        <f t="shared" si="12"/>
        <v>0</v>
      </c>
      <c r="I129" s="35" t="str">
        <f t="shared" si="13"/>
        <v>22 x 12E L</v>
      </c>
      <c r="J129" s="36"/>
    </row>
    <row r="130" spans="1:10" x14ac:dyDescent="0.35">
      <c r="A130" s="2">
        <v>422124</v>
      </c>
      <c r="B130" s="2" t="s">
        <v>96</v>
      </c>
      <c r="C130" s="16">
        <v>3000</v>
      </c>
      <c r="D130" s="2">
        <v>11</v>
      </c>
      <c r="E130" s="18">
        <v>6060</v>
      </c>
      <c r="F130" s="28"/>
      <c r="G130" s="3">
        <f t="shared" si="11"/>
        <v>0</v>
      </c>
      <c r="H130" s="37">
        <f t="shared" si="12"/>
        <v>0</v>
      </c>
      <c r="I130" s="35" t="str">
        <f t="shared" si="13"/>
        <v>22 x 12WE</v>
      </c>
      <c r="J130" s="36"/>
    </row>
    <row r="131" spans="1:10" x14ac:dyDescent="0.35">
      <c r="A131" s="2">
        <v>422129</v>
      </c>
      <c r="B131" s="2" t="s">
        <v>97</v>
      </c>
      <c r="C131" s="16">
        <v>3000</v>
      </c>
      <c r="D131" s="2">
        <v>11</v>
      </c>
      <c r="E131" s="18">
        <v>6060</v>
      </c>
      <c r="F131" s="28"/>
      <c r="G131" s="3">
        <f t="shared" si="11"/>
        <v>0</v>
      </c>
      <c r="H131" s="37">
        <f t="shared" si="12"/>
        <v>0</v>
      </c>
      <c r="I131" s="35" t="str">
        <f t="shared" si="13"/>
        <v>22 x 12WE L</v>
      </c>
      <c r="J131" s="36"/>
    </row>
    <row r="132" spans="1:10" x14ac:dyDescent="0.35">
      <c r="A132" s="2">
        <v>423080</v>
      </c>
      <c r="B132" s="2" t="s">
        <v>98</v>
      </c>
      <c r="C132" s="16">
        <v>3000</v>
      </c>
      <c r="D132" s="2">
        <v>11</v>
      </c>
      <c r="E132" s="18">
        <v>6680</v>
      </c>
      <c r="F132" s="28"/>
      <c r="G132" s="3">
        <f t="shared" si="11"/>
        <v>0</v>
      </c>
      <c r="H132" s="37">
        <f t="shared" si="12"/>
        <v>0</v>
      </c>
      <c r="I132" s="35" t="str">
        <f t="shared" si="13"/>
        <v>23 x 8E</v>
      </c>
      <c r="J132" s="36"/>
    </row>
    <row r="133" spans="1:10" x14ac:dyDescent="0.35">
      <c r="A133" s="2">
        <v>423085</v>
      </c>
      <c r="B133" s="2" t="s">
        <v>99</v>
      </c>
      <c r="C133" s="16">
        <v>3000</v>
      </c>
      <c r="D133" s="2">
        <v>11</v>
      </c>
      <c r="E133" s="18">
        <v>6680</v>
      </c>
      <c r="F133" s="28"/>
      <c r="G133" s="3">
        <f t="shared" si="11"/>
        <v>0</v>
      </c>
      <c r="H133" s="37">
        <f t="shared" si="12"/>
        <v>0</v>
      </c>
      <c r="I133" s="35" t="str">
        <f t="shared" si="13"/>
        <v>23 x 8E L</v>
      </c>
      <c r="J133" s="36"/>
    </row>
    <row r="134" spans="1:10" x14ac:dyDescent="0.35">
      <c r="A134" s="2">
        <v>423100</v>
      </c>
      <c r="B134" s="2" t="s">
        <v>100</v>
      </c>
      <c r="C134" s="16">
        <v>3000</v>
      </c>
      <c r="D134" s="2">
        <v>11</v>
      </c>
      <c r="E134" s="18">
        <v>6130</v>
      </c>
      <c r="F134" s="28"/>
      <c r="G134" s="3">
        <f t="shared" si="11"/>
        <v>0</v>
      </c>
      <c r="H134" s="37">
        <f t="shared" si="12"/>
        <v>0</v>
      </c>
      <c r="I134" s="35" t="str">
        <f t="shared" si="13"/>
        <v>23 x 10E</v>
      </c>
      <c r="J134" s="36"/>
    </row>
    <row r="135" spans="1:10" x14ac:dyDescent="0.35">
      <c r="A135" s="9">
        <v>423105</v>
      </c>
      <c r="B135" s="9" t="s">
        <v>101</v>
      </c>
      <c r="C135" s="19">
        <v>3000</v>
      </c>
      <c r="D135" s="9">
        <v>11</v>
      </c>
      <c r="E135" s="21">
        <v>6130</v>
      </c>
      <c r="F135" s="31"/>
      <c r="G135" s="9">
        <f>IFERROR(F135/E135,0)</f>
        <v>0</v>
      </c>
      <c r="H135" s="38">
        <f t="shared" si="12"/>
        <v>0</v>
      </c>
      <c r="I135" s="35" t="str">
        <f t="shared" si="13"/>
        <v>23 x 10E L</v>
      </c>
      <c r="J135" s="36"/>
    </row>
    <row r="136" spans="1:10" x14ac:dyDescent="0.35">
      <c r="H136" s="36"/>
      <c r="I136" s="36"/>
      <c r="J136" s="36"/>
    </row>
    <row r="137" spans="1:10" x14ac:dyDescent="0.35">
      <c r="H137" s="36"/>
      <c r="I137" s="36"/>
      <c r="J137" s="36"/>
    </row>
    <row r="138" spans="1:10" x14ac:dyDescent="0.35">
      <c r="H138" s="36"/>
      <c r="I138" s="36"/>
      <c r="J138" s="36"/>
    </row>
    <row r="139" spans="1:10" x14ac:dyDescent="0.35">
      <c r="H139" s="36"/>
      <c r="I139" s="36"/>
      <c r="J139" s="36"/>
    </row>
    <row r="140" spans="1:10" x14ac:dyDescent="0.35">
      <c r="H140" s="36"/>
      <c r="I140" s="36"/>
      <c r="J140" s="36"/>
    </row>
    <row r="141" spans="1:10" x14ac:dyDescent="0.35">
      <c r="H141" s="36"/>
      <c r="I141" s="36"/>
      <c r="J141" s="36"/>
    </row>
    <row r="142" spans="1:10" x14ac:dyDescent="0.35">
      <c r="H142" s="36"/>
      <c r="I142" s="36"/>
      <c r="J142" s="36"/>
    </row>
    <row r="143" spans="1:10" x14ac:dyDescent="0.35">
      <c r="H143" s="36"/>
      <c r="I143" s="36"/>
      <c r="J143" s="36"/>
    </row>
    <row r="144" spans="1:10" x14ac:dyDescent="0.35">
      <c r="H144" s="36"/>
      <c r="I144" s="36"/>
      <c r="J144" s="36"/>
    </row>
    <row r="145" spans="8:10" x14ac:dyDescent="0.35">
      <c r="H145" s="36"/>
      <c r="I145" s="36"/>
      <c r="J145" s="36"/>
    </row>
    <row r="146" spans="8:10" x14ac:dyDescent="0.35">
      <c r="H146" s="36"/>
      <c r="I146" s="36"/>
      <c r="J146" s="36"/>
    </row>
    <row r="147" spans="8:10" x14ac:dyDescent="0.35">
      <c r="H147" s="36"/>
      <c r="I147" s="36"/>
      <c r="J147" s="36"/>
    </row>
    <row r="148" spans="8:10" x14ac:dyDescent="0.35">
      <c r="H148" s="36"/>
      <c r="I148" s="36"/>
      <c r="J148" s="36"/>
    </row>
    <row r="149" spans="8:10" x14ac:dyDescent="0.35">
      <c r="H149" s="36"/>
      <c r="I149" s="36"/>
      <c r="J149" s="36"/>
    </row>
    <row r="150" spans="8:10" x14ac:dyDescent="0.35">
      <c r="H150" s="36"/>
      <c r="I150" s="36"/>
      <c r="J150" s="36"/>
    </row>
    <row r="151" spans="8:10" x14ac:dyDescent="0.35">
      <c r="H151" s="36"/>
      <c r="I151" s="36"/>
      <c r="J151" s="36"/>
    </row>
    <row r="152" spans="8:10" x14ac:dyDescent="0.35">
      <c r="H152" s="36"/>
      <c r="I152" s="36"/>
      <c r="J152" s="36"/>
    </row>
    <row r="153" spans="8:10" x14ac:dyDescent="0.35">
      <c r="H153" s="36"/>
      <c r="I153" s="36"/>
      <c r="J153" s="36"/>
    </row>
    <row r="154" spans="8:10" x14ac:dyDescent="0.35">
      <c r="H154" s="36"/>
      <c r="I154" s="36"/>
      <c r="J154" s="36"/>
    </row>
    <row r="155" spans="8:10" x14ac:dyDescent="0.35">
      <c r="H155" s="36"/>
      <c r="I155" s="36"/>
      <c r="J155" s="36"/>
    </row>
    <row r="156" spans="8:10" x14ac:dyDescent="0.35">
      <c r="H156" s="36"/>
      <c r="I156" s="36"/>
      <c r="J156" s="36"/>
    </row>
    <row r="157" spans="8:10" x14ac:dyDescent="0.35">
      <c r="H157" s="36"/>
      <c r="I157" s="36"/>
      <c r="J157" s="36"/>
    </row>
    <row r="158" spans="8:10" x14ac:dyDescent="0.35">
      <c r="H158" s="36"/>
      <c r="I158" s="36"/>
      <c r="J158" s="36"/>
    </row>
    <row r="159" spans="8:10" x14ac:dyDescent="0.35">
      <c r="H159" s="36"/>
      <c r="I159" s="36"/>
      <c r="J159" s="36"/>
    </row>
    <row r="160" spans="8:10" x14ac:dyDescent="0.35">
      <c r="H160" s="36"/>
      <c r="I160" s="36"/>
      <c r="J160" s="36"/>
    </row>
    <row r="161" spans="8:10" x14ac:dyDescent="0.35">
      <c r="H161" s="36"/>
      <c r="I161" s="36"/>
      <c r="J161" s="36"/>
    </row>
    <row r="162" spans="8:10" x14ac:dyDescent="0.35">
      <c r="H162" s="36"/>
      <c r="I162" s="36"/>
      <c r="J162" s="36"/>
    </row>
    <row r="163" spans="8:10" x14ac:dyDescent="0.35">
      <c r="H163" s="36"/>
      <c r="I163" s="36"/>
      <c r="J163" s="36"/>
    </row>
    <row r="164" spans="8:10" x14ac:dyDescent="0.35">
      <c r="H164" s="36"/>
      <c r="I164" s="36"/>
      <c r="J164" s="36"/>
    </row>
    <row r="165" spans="8:10" x14ac:dyDescent="0.35">
      <c r="H165" s="36"/>
      <c r="I165" s="36"/>
      <c r="J165" s="36"/>
    </row>
    <row r="166" spans="8:10" x14ac:dyDescent="0.35">
      <c r="H166" s="36"/>
      <c r="I166" s="36"/>
      <c r="J166" s="36"/>
    </row>
    <row r="167" spans="8:10" x14ac:dyDescent="0.35">
      <c r="H167" s="36"/>
      <c r="I167" s="36"/>
      <c r="J167" s="36"/>
    </row>
    <row r="168" spans="8:10" x14ac:dyDescent="0.35">
      <c r="H168" s="36"/>
      <c r="I168" s="36"/>
      <c r="J168" s="36"/>
    </row>
    <row r="169" spans="8:10" x14ac:dyDescent="0.35">
      <c r="H169" s="36"/>
      <c r="I169" s="36"/>
      <c r="J169" s="36"/>
    </row>
    <row r="170" spans="8:10" x14ac:dyDescent="0.35">
      <c r="H170" s="36"/>
      <c r="I170" s="36"/>
      <c r="J170" s="36"/>
    </row>
    <row r="171" spans="8:10" x14ac:dyDescent="0.35">
      <c r="H171" s="36"/>
      <c r="I171" s="36"/>
      <c r="J171" s="36"/>
    </row>
    <row r="172" spans="8:10" x14ac:dyDescent="0.35">
      <c r="H172" s="36"/>
      <c r="I172" s="36"/>
      <c r="J172" s="36"/>
    </row>
    <row r="173" spans="8:10" x14ac:dyDescent="0.35">
      <c r="H173" s="36"/>
      <c r="I173" s="36"/>
      <c r="J173" s="36"/>
    </row>
    <row r="174" spans="8:10" x14ac:dyDescent="0.35">
      <c r="H174" s="36"/>
      <c r="I174" s="36"/>
      <c r="J174" s="36"/>
    </row>
    <row r="175" spans="8:10" x14ac:dyDescent="0.35">
      <c r="H175" s="36"/>
      <c r="I175" s="36"/>
      <c r="J175" s="36"/>
    </row>
    <row r="176" spans="8:10" x14ac:dyDescent="0.35">
      <c r="H176" s="36"/>
      <c r="I176" s="36"/>
      <c r="J176" s="36"/>
    </row>
    <row r="177" spans="8:10" x14ac:dyDescent="0.35">
      <c r="H177" s="36"/>
      <c r="I177" s="36"/>
      <c r="J177" s="36"/>
    </row>
    <row r="178" spans="8:10" x14ac:dyDescent="0.35">
      <c r="H178" s="36"/>
      <c r="I178" s="36"/>
      <c r="J178" s="36"/>
    </row>
    <row r="179" spans="8:10" x14ac:dyDescent="0.35">
      <c r="H179" s="36"/>
      <c r="I179" s="36"/>
      <c r="J179" s="36"/>
    </row>
    <row r="180" spans="8:10" x14ac:dyDescent="0.35">
      <c r="H180" s="36"/>
      <c r="I180" s="36"/>
      <c r="J180" s="36"/>
    </row>
    <row r="181" spans="8:10" x14ac:dyDescent="0.35">
      <c r="H181" s="36"/>
      <c r="I181" s="36"/>
      <c r="J181" s="36"/>
    </row>
    <row r="182" spans="8:10" x14ac:dyDescent="0.35">
      <c r="H182" s="36"/>
      <c r="I182" s="36"/>
      <c r="J182" s="36"/>
    </row>
    <row r="183" spans="8:10" x14ac:dyDescent="0.35">
      <c r="H183" s="36"/>
      <c r="I183" s="36"/>
      <c r="J183" s="36"/>
    </row>
    <row r="184" spans="8:10" x14ac:dyDescent="0.35">
      <c r="H184" s="36"/>
      <c r="I184" s="36"/>
      <c r="J184" s="36"/>
    </row>
    <row r="185" spans="8:10" x14ac:dyDescent="0.35">
      <c r="H185" s="36"/>
      <c r="I185" s="36"/>
      <c r="J185" s="36"/>
    </row>
    <row r="186" spans="8:10" x14ac:dyDescent="0.35">
      <c r="H186" s="36"/>
      <c r="I186" s="36"/>
      <c r="J186" s="36"/>
    </row>
    <row r="187" spans="8:10" x14ac:dyDescent="0.35">
      <c r="H187" s="36"/>
      <c r="I187" s="36"/>
      <c r="J187" s="36"/>
    </row>
    <row r="188" spans="8:10" x14ac:dyDescent="0.35">
      <c r="H188" s="36"/>
      <c r="I188" s="36"/>
      <c r="J188" s="36"/>
    </row>
    <row r="189" spans="8:10" x14ac:dyDescent="0.35">
      <c r="H189" s="36"/>
      <c r="I189" s="36"/>
      <c r="J189" s="36"/>
    </row>
    <row r="190" spans="8:10" x14ac:dyDescent="0.35">
      <c r="H190" s="36"/>
      <c r="I190" s="36"/>
      <c r="J190" s="36"/>
    </row>
    <row r="191" spans="8:10" x14ac:dyDescent="0.35">
      <c r="H191" s="36"/>
      <c r="I191" s="36"/>
      <c r="J191" s="36"/>
    </row>
    <row r="192" spans="8:10" x14ac:dyDescent="0.35">
      <c r="H192" s="36"/>
      <c r="I192" s="36"/>
      <c r="J192" s="36"/>
    </row>
    <row r="193" spans="8:10" x14ac:dyDescent="0.35">
      <c r="H193" s="36"/>
      <c r="I193" s="36"/>
      <c r="J193" s="36"/>
    </row>
    <row r="194" spans="8:10" x14ac:dyDescent="0.35">
      <c r="H194" s="36"/>
      <c r="I194" s="36"/>
      <c r="J194" s="36"/>
    </row>
    <row r="195" spans="8:10" x14ac:dyDescent="0.35">
      <c r="H195" s="36"/>
      <c r="I195" s="36"/>
      <c r="J195" s="36"/>
    </row>
    <row r="196" spans="8:10" x14ac:dyDescent="0.35">
      <c r="H196" s="36"/>
      <c r="I196" s="36"/>
      <c r="J196" s="36"/>
    </row>
    <row r="197" spans="8:10" x14ac:dyDescent="0.35">
      <c r="H197" s="36"/>
      <c r="I197" s="36"/>
      <c r="J197" s="36"/>
    </row>
    <row r="198" spans="8:10" x14ac:dyDescent="0.35">
      <c r="H198" s="36"/>
      <c r="I198" s="36"/>
      <c r="J198" s="36"/>
    </row>
    <row r="199" spans="8:10" x14ac:dyDescent="0.35">
      <c r="H199" s="36"/>
      <c r="I199" s="36"/>
      <c r="J199" s="36"/>
    </row>
    <row r="200" spans="8:10" x14ac:dyDescent="0.35">
      <c r="H200" s="36"/>
      <c r="I200" s="36"/>
      <c r="J200" s="36"/>
    </row>
    <row r="201" spans="8:10" x14ac:dyDescent="0.35">
      <c r="H201" s="36"/>
      <c r="I201" s="36"/>
      <c r="J201" s="36"/>
    </row>
    <row r="202" spans="8:10" x14ac:dyDescent="0.35">
      <c r="H202" s="36"/>
      <c r="I202" s="36"/>
      <c r="J202" s="36"/>
    </row>
    <row r="203" spans="8:10" x14ac:dyDescent="0.35">
      <c r="H203" s="36"/>
      <c r="I203" s="36"/>
      <c r="J203" s="36"/>
    </row>
    <row r="204" spans="8:10" x14ac:dyDescent="0.35">
      <c r="H204" s="36"/>
      <c r="I204" s="36"/>
      <c r="J204" s="36"/>
    </row>
    <row r="205" spans="8:10" x14ac:dyDescent="0.35">
      <c r="H205" s="36"/>
      <c r="I205" s="36"/>
      <c r="J205" s="36"/>
    </row>
    <row r="206" spans="8:10" x14ac:dyDescent="0.35">
      <c r="H206" s="36"/>
      <c r="I206" s="36"/>
      <c r="J206" s="36"/>
    </row>
    <row r="207" spans="8:10" x14ac:dyDescent="0.35">
      <c r="H207" s="36"/>
      <c r="I207" s="36"/>
      <c r="J207" s="36"/>
    </row>
    <row r="208" spans="8:10" x14ac:dyDescent="0.35">
      <c r="H208" s="36"/>
      <c r="I208" s="36"/>
      <c r="J208" s="36"/>
    </row>
    <row r="209" spans="8:10" x14ac:dyDescent="0.35">
      <c r="H209" s="36"/>
      <c r="I209" s="36"/>
      <c r="J209" s="36"/>
    </row>
    <row r="210" spans="8:10" x14ac:dyDescent="0.35">
      <c r="H210" s="36"/>
      <c r="I210" s="36"/>
      <c r="J210" s="36"/>
    </row>
    <row r="211" spans="8:10" x14ac:dyDescent="0.35">
      <c r="H211" s="36"/>
      <c r="I211" s="36"/>
      <c r="J211" s="36"/>
    </row>
    <row r="212" spans="8:10" x14ac:dyDescent="0.35">
      <c r="H212" s="36"/>
      <c r="I212" s="36"/>
      <c r="J212" s="36"/>
    </row>
    <row r="213" spans="8:10" x14ac:dyDescent="0.35">
      <c r="H213" s="36"/>
      <c r="I213" s="36"/>
      <c r="J213" s="36"/>
    </row>
    <row r="214" spans="8:10" x14ac:dyDescent="0.35">
      <c r="H214" s="36"/>
      <c r="I214" s="36"/>
      <c r="J214" s="36"/>
    </row>
    <row r="215" spans="8:10" x14ac:dyDescent="0.35">
      <c r="H215" s="36"/>
      <c r="I215" s="36"/>
      <c r="J215" s="36"/>
    </row>
    <row r="216" spans="8:10" x14ac:dyDescent="0.35">
      <c r="H216" s="36"/>
      <c r="I216" s="36"/>
      <c r="J216" s="36"/>
    </row>
    <row r="217" spans="8:10" x14ac:dyDescent="0.35">
      <c r="H217" s="36"/>
      <c r="I217" s="36"/>
      <c r="J217" s="36"/>
    </row>
    <row r="218" spans="8:10" x14ac:dyDescent="0.35">
      <c r="H218" s="36"/>
      <c r="I218" s="36"/>
      <c r="J218" s="36"/>
    </row>
    <row r="219" spans="8:10" x14ac:dyDescent="0.35">
      <c r="H219" s="36"/>
      <c r="I219" s="36"/>
      <c r="J219" s="36"/>
    </row>
    <row r="220" spans="8:10" x14ac:dyDescent="0.35">
      <c r="H220" s="36"/>
      <c r="I220" s="36"/>
      <c r="J220" s="36"/>
    </row>
    <row r="221" spans="8:10" x14ac:dyDescent="0.35">
      <c r="H221" s="36"/>
      <c r="I221" s="36"/>
      <c r="J221" s="36"/>
    </row>
    <row r="222" spans="8:10" x14ac:dyDescent="0.35">
      <c r="H222" s="36"/>
      <c r="I222" s="36"/>
      <c r="J222" s="36"/>
    </row>
    <row r="223" spans="8:10" x14ac:dyDescent="0.35">
      <c r="H223" s="36"/>
      <c r="I223" s="36"/>
      <c r="J223" s="36"/>
    </row>
    <row r="224" spans="8:10" x14ac:dyDescent="0.35">
      <c r="H224" s="36"/>
      <c r="I224" s="36"/>
      <c r="J224" s="36"/>
    </row>
    <row r="225" spans="8:10" x14ac:dyDescent="0.35">
      <c r="H225" s="36"/>
      <c r="I225" s="36"/>
      <c r="J225" s="36"/>
    </row>
    <row r="226" spans="8:10" x14ac:dyDescent="0.35">
      <c r="H226" s="36"/>
      <c r="I226" s="36"/>
      <c r="J226" s="36"/>
    </row>
    <row r="227" spans="8:10" x14ac:dyDescent="0.35">
      <c r="H227" s="36"/>
      <c r="I227" s="36"/>
      <c r="J227" s="36"/>
    </row>
    <row r="228" spans="8:10" x14ac:dyDescent="0.35">
      <c r="H228" s="36"/>
      <c r="I228" s="36"/>
      <c r="J228" s="36"/>
    </row>
    <row r="229" spans="8:10" x14ac:dyDescent="0.35">
      <c r="H229" s="36"/>
      <c r="I229" s="36"/>
      <c r="J229" s="36"/>
    </row>
    <row r="230" spans="8:10" x14ac:dyDescent="0.35">
      <c r="H230" s="36"/>
      <c r="I230" s="36"/>
      <c r="J230" s="36"/>
    </row>
    <row r="231" spans="8:10" x14ac:dyDescent="0.35">
      <c r="H231" s="36"/>
      <c r="I231" s="36"/>
      <c r="J231" s="36"/>
    </row>
    <row r="232" spans="8:10" x14ac:dyDescent="0.35">
      <c r="H232" s="36"/>
      <c r="I232" s="36"/>
      <c r="J232" s="36"/>
    </row>
    <row r="233" spans="8:10" x14ac:dyDescent="0.35">
      <c r="H233" s="36"/>
      <c r="I233" s="36"/>
      <c r="J233" s="36"/>
    </row>
    <row r="234" spans="8:10" x14ac:dyDescent="0.35">
      <c r="H234" s="36"/>
      <c r="I234" s="36"/>
      <c r="J234" s="36"/>
    </row>
    <row r="235" spans="8:10" x14ac:dyDescent="0.35">
      <c r="H235" s="36"/>
      <c r="I235" s="36"/>
      <c r="J235" s="36"/>
    </row>
    <row r="236" spans="8:10" x14ac:dyDescent="0.35">
      <c r="H236" s="36"/>
      <c r="I236" s="36"/>
      <c r="J236" s="36"/>
    </row>
    <row r="237" spans="8:10" x14ac:dyDescent="0.35">
      <c r="H237" s="36"/>
      <c r="I237" s="36"/>
      <c r="J237" s="36"/>
    </row>
    <row r="238" spans="8:10" x14ac:dyDescent="0.35">
      <c r="H238" s="36"/>
      <c r="I238" s="36"/>
      <c r="J238" s="36"/>
    </row>
    <row r="239" spans="8:10" x14ac:dyDescent="0.35">
      <c r="H239" s="36"/>
      <c r="I239" s="36"/>
      <c r="J239" s="36"/>
    </row>
    <row r="240" spans="8:10" x14ac:dyDescent="0.35">
      <c r="H240" s="36"/>
      <c r="I240" s="36"/>
      <c r="J240" s="36"/>
    </row>
    <row r="241" spans="8:10" x14ac:dyDescent="0.35">
      <c r="H241" s="36"/>
      <c r="I241" s="36"/>
      <c r="J241" s="36"/>
    </row>
    <row r="242" spans="8:10" x14ac:dyDescent="0.35">
      <c r="H242" s="36"/>
      <c r="I242" s="36"/>
      <c r="J242" s="36"/>
    </row>
    <row r="243" spans="8:10" x14ac:dyDescent="0.35">
      <c r="H243" s="36"/>
      <c r="I243" s="36"/>
      <c r="J243" s="36"/>
    </row>
    <row r="244" spans="8:10" x14ac:dyDescent="0.35">
      <c r="H244" s="36"/>
      <c r="I244" s="36"/>
      <c r="J244" s="36"/>
    </row>
    <row r="245" spans="8:10" x14ac:dyDescent="0.35">
      <c r="H245" s="36"/>
      <c r="I245" s="36"/>
      <c r="J245" s="36"/>
    </row>
    <row r="246" spans="8:10" x14ac:dyDescent="0.35">
      <c r="H246" s="36"/>
      <c r="I246" s="36"/>
      <c r="J246" s="36"/>
    </row>
    <row r="247" spans="8:10" x14ac:dyDescent="0.35">
      <c r="H247" s="36"/>
      <c r="I247" s="36"/>
      <c r="J247" s="36"/>
    </row>
    <row r="248" spans="8:10" x14ac:dyDescent="0.35">
      <c r="H248" s="36"/>
      <c r="I248" s="36"/>
      <c r="J248" s="36"/>
    </row>
    <row r="249" spans="8:10" x14ac:dyDescent="0.35">
      <c r="H249" s="36"/>
      <c r="I249" s="36"/>
      <c r="J249" s="36"/>
    </row>
    <row r="250" spans="8:10" x14ac:dyDescent="0.35">
      <c r="H250" s="36"/>
      <c r="I250" s="36"/>
      <c r="J250" s="36"/>
    </row>
    <row r="251" spans="8:10" x14ac:dyDescent="0.35">
      <c r="H251" s="36"/>
      <c r="I251" s="36"/>
      <c r="J251" s="36"/>
    </row>
    <row r="252" spans="8:10" x14ac:dyDescent="0.35">
      <c r="H252" s="36"/>
      <c r="I252" s="36"/>
      <c r="J252" s="36"/>
    </row>
    <row r="253" spans="8:10" x14ac:dyDescent="0.35">
      <c r="H253" s="36"/>
      <c r="I253" s="36"/>
      <c r="J253" s="36"/>
    </row>
    <row r="254" spans="8:10" x14ac:dyDescent="0.35">
      <c r="H254" s="36"/>
      <c r="I254" s="36"/>
      <c r="J254" s="36"/>
    </row>
    <row r="255" spans="8:10" x14ac:dyDescent="0.35">
      <c r="H255" s="36"/>
      <c r="I255" s="36"/>
      <c r="J255" s="36"/>
    </row>
    <row r="256" spans="8:10" x14ac:dyDescent="0.35">
      <c r="H256" s="36"/>
      <c r="I256" s="36"/>
      <c r="J256" s="36"/>
    </row>
    <row r="257" spans="8:10" x14ac:dyDescent="0.35">
      <c r="H257" s="36"/>
      <c r="I257" s="36"/>
      <c r="J257" s="36"/>
    </row>
    <row r="258" spans="8:10" x14ac:dyDescent="0.35">
      <c r="H258" s="36"/>
      <c r="I258" s="36"/>
      <c r="J258" s="36"/>
    </row>
    <row r="259" spans="8:10" x14ac:dyDescent="0.35">
      <c r="H259" s="36"/>
      <c r="I259" s="36"/>
      <c r="J259" s="36"/>
    </row>
    <row r="260" spans="8:10" x14ac:dyDescent="0.35">
      <c r="H260" s="36"/>
      <c r="I260" s="36"/>
      <c r="J260" s="36"/>
    </row>
    <row r="261" spans="8:10" x14ac:dyDescent="0.35">
      <c r="H261" s="36"/>
      <c r="I261" s="36"/>
      <c r="J261" s="36"/>
    </row>
    <row r="262" spans="8:10" x14ac:dyDescent="0.35">
      <c r="H262" s="36"/>
      <c r="I262" s="36"/>
      <c r="J262" s="36"/>
    </row>
    <row r="263" spans="8:10" x14ac:dyDescent="0.35">
      <c r="H263" s="36"/>
      <c r="I263" s="36"/>
      <c r="J263" s="36"/>
    </row>
    <row r="264" spans="8:10" x14ac:dyDescent="0.35">
      <c r="H264" s="36"/>
      <c r="I264" s="36"/>
      <c r="J264" s="36"/>
    </row>
    <row r="265" spans="8:10" x14ac:dyDescent="0.35">
      <c r="H265" s="36"/>
      <c r="I265" s="36"/>
      <c r="J265" s="36"/>
    </row>
    <row r="266" spans="8:10" x14ac:dyDescent="0.35">
      <c r="H266" s="36"/>
      <c r="I266" s="36"/>
      <c r="J266" s="36"/>
    </row>
    <row r="267" spans="8:10" x14ac:dyDescent="0.35">
      <c r="H267" s="36"/>
      <c r="I267" s="36"/>
      <c r="J267" s="36"/>
    </row>
    <row r="268" spans="8:10" x14ac:dyDescent="0.35">
      <c r="H268" s="36"/>
      <c r="I268" s="36"/>
      <c r="J268" s="36"/>
    </row>
    <row r="269" spans="8:10" x14ac:dyDescent="0.35">
      <c r="H269" s="36"/>
      <c r="I269" s="36"/>
      <c r="J269" s="36"/>
    </row>
    <row r="270" spans="8:10" x14ac:dyDescent="0.35">
      <c r="H270" s="36"/>
      <c r="I270" s="36"/>
      <c r="J270" s="36"/>
    </row>
    <row r="271" spans="8:10" x14ac:dyDescent="0.35">
      <c r="H271" s="36"/>
      <c r="I271" s="36"/>
      <c r="J271" s="36"/>
    </row>
    <row r="272" spans="8:10" x14ac:dyDescent="0.35">
      <c r="H272" s="36"/>
      <c r="I272" s="36"/>
      <c r="J272" s="36"/>
    </row>
    <row r="273" spans="8:10" x14ac:dyDescent="0.35">
      <c r="H273" s="36"/>
      <c r="I273" s="36"/>
      <c r="J273" s="36"/>
    </row>
    <row r="274" spans="8:10" x14ac:dyDescent="0.35">
      <c r="H274" s="36"/>
      <c r="I274" s="36"/>
      <c r="J274" s="36"/>
    </row>
    <row r="275" spans="8:10" x14ac:dyDescent="0.35">
      <c r="H275" s="36"/>
      <c r="I275" s="36"/>
      <c r="J275" s="36"/>
    </row>
    <row r="276" spans="8:10" x14ac:dyDescent="0.35">
      <c r="H276" s="36"/>
      <c r="I276" s="36"/>
      <c r="J276" s="36"/>
    </row>
    <row r="277" spans="8:10" x14ac:dyDescent="0.35">
      <c r="H277" s="36"/>
      <c r="I277" s="36"/>
      <c r="J277" s="36"/>
    </row>
  </sheetData>
  <sheetProtection algorithmName="SHA-512" hashValue="D7PnybrY8EZjVQFP5Z5Y8zZvDY6TAnblO+UmEjwQ0XKYJGBwCINanoJQlBsQ/1mwacQ2QG64cteur+6CIKqzlw==" saltValue="savjzVmUbhpPPrNjbzSA1A==" spinCount="100000" sheet="1" objects="1" scenarios="1"/>
  <protectedRanges>
    <protectedRange sqref="F65:F98 F28:F60 F103:F135 F4:F23" name="Oblast1" securityDescriptor="O:WDG:WDD:(A;;CC;;;WD)"/>
  </protectedRanges>
  <mergeCells count="2">
    <mergeCell ref="A1:I1"/>
    <mergeCell ref="J1:R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Matyáš Chaloupka</dc:creator>
  <cp:lastModifiedBy>Pavel Minařík</cp:lastModifiedBy>
  <dcterms:created xsi:type="dcterms:W3CDTF">2016-11-04T10:19:49Z</dcterms:created>
  <dcterms:modified xsi:type="dcterms:W3CDTF">2017-01-19T22:03:54Z</dcterms:modified>
</cp:coreProperties>
</file>